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45" yWindow="5040" windowWidth="15120" windowHeight="7890"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Лист2!$A$1:$AD$42</definedName>
  </definedNames>
  <calcPr calcId="144525"/>
</workbook>
</file>

<file path=xl/calcChain.xml><?xml version="1.0" encoding="utf-8"?>
<calcChain xmlns="http://schemas.openxmlformats.org/spreadsheetml/2006/main">
  <c r="K21" i="4" l="1"/>
  <c r="K22" i="4"/>
  <c r="K23" i="4"/>
  <c r="K24" i="4"/>
  <c r="K25" i="4"/>
  <c r="K26" i="4"/>
  <c r="K27" i="4"/>
  <c r="K28" i="4"/>
  <c r="K29" i="4"/>
  <c r="K30" i="4"/>
  <c r="K31" i="4"/>
  <c r="K32" i="4"/>
  <c r="K33" i="4"/>
  <c r="K34" i="4"/>
  <c r="K35" i="4"/>
  <c r="K36" i="4"/>
  <c r="K37" i="4"/>
  <c r="K38" i="4"/>
  <c r="K39" i="4"/>
  <c r="K40" i="4"/>
  <c r="K41"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c r="T18" i="3" s="1"/>
  <c r="T19" i="3"/>
  <c r="X13" i="3"/>
  <c r="X17" i="3"/>
  <c r="X20" i="3"/>
  <c r="X21" i="3"/>
  <c r="X27" i="3"/>
  <c r="X29" i="3"/>
  <c r="X33" i="3"/>
  <c r="X35" i="3"/>
  <c r="X38" i="3"/>
  <c r="R13" i="3"/>
  <c r="X11" i="3"/>
  <c r="X44" i="3"/>
  <c r="X12" i="3"/>
  <c r="X14" i="3"/>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c r="T44" i="3"/>
  <c r="T12" i="3" s="1"/>
  <c r="F7" i="3"/>
  <c r="F11" i="3"/>
  <c r="F12" i="3"/>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<sst xmlns="http://schemas.openxmlformats.org/spreadsheetml/2006/main" count="1202" uniqueCount="381">
  <si>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</si>
  <si>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</si>
  <si>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</si>
  <si>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t>
  </si>
  <si>
    <t>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</si>
  <si>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</si>
  <si>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</si>
  <si>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</si>
  <si>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</si>
  <si>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</si>
  <si>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</si>
  <si>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</si>
  <si>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</si>
  <si>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</si>
  <si>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</si>
  <si>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</si>
  <si>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</si>
  <si>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</si>
  <si>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</si>
  <si>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</si>
  <si>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</si>
  <si>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</si>
  <si>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</si>
  <si>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</si>
  <si>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</si>
  <si>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</si>
  <si>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</si>
  <si>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</si>
  <si>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</si>
  <si>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</si>
  <si>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</si>
  <si>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</si>
  <si>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</si>
  <si>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</si>
  <si>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</si>
  <si>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</si>
  <si>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</si>
  <si>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</si>
  <si>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</si>
  <si>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</si>
  <si>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</si>
  <si>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</si>
  <si>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</si>
  <si>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</si>
  <si>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</si>
  <si>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</si>
  <si>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</si>
  <si>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</si>
  <si>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</si>
  <si>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</si>
  <si>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</si>
  <si>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</si>
  <si>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</si>
  <si>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</si>
  <si>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</si>
  <si>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</si>
  <si>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</si>
  <si>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</si>
  <si>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</si>
  <si>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</si>
  <si>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</si>
  <si>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</si>
  <si>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</si>
  <si>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</si>
  <si>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</si>
  <si>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</si>
  <si>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</si>
  <si>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</si>
  <si>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</si>
  <si>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</si>
  <si>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</si>
  <si>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</si>
  <si>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</si>
  <si>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</si>
  <si>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</si>
  <si>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</si>
  <si>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</si>
  <si>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</si>
  <si>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</si>
  <si>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</si>
  <si>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</si>
  <si>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</si>
  <si>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</si>
  <si>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</si>
  <si>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</si>
  <si>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</si>
  <si>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</si>
  <si>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</si>
  <si>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</si>
  <si>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</si>
  <si>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</si>
  <si>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</si>
  <si>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</si>
  <si>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</si>
  <si>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</si>
  <si>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</si>
  <si>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</si>
  <si>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</si>
  <si>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</si>
  <si>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</si>
  <si>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</si>
  <si>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</si>
  <si>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</si>
  <si>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</si>
  <si>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</si>
  <si>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</si>
  <si>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</si>
  <si>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</si>
  <si>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</si>
  <si>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</si>
  <si>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</si>
  <si>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</si>
  <si>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</si>
  <si>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</si>
  <si>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</si>
  <si>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</si>
  <si>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</si>
  <si>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</si>
  <si>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</si>
  <si>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</si>
  <si>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</si>
  <si>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</si>
  <si>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</si>
  <si>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</si>
  <si>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</si>
  <si>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</si>
  <si>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</si>
  <si>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</si>
  <si>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</si>
  <si>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</si>
  <si>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</si>
  <si>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</si>
  <si>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</si>
  <si>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</si>
  <si>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</si>
  <si>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</si>
  <si>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</si>
  <si>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</si>
  <si>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</si>
  <si>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</si>
  <si>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</si>
  <si>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</si>
  <si>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</si>
  <si>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</si>
  <si>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</si>
  <si>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</si>
  <si>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</si>
  <si>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</si>
  <si>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</si>
  <si>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</si>
  <si>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</si>
  <si>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</si>
  <si>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</si>
  <si>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</si>
  <si>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</si>
  <si>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</si>
  <si>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</si>
  <si>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</si>
  <si>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</si>
  <si>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</si>
  <si>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</si>
  <si>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</si>
  <si>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</si>
  <si>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</si>
  <si>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</si>
  <si>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</si>
  <si>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</si>
  <si>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</si>
  <si>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</si>
  <si>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</si>
  <si>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</si>
  <si>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</si>
  <si>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</si>
  <si>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</si>
  <si>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</si>
  <si>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</si>
  <si>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</si>
  <si>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</si>
  <si>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</si>
  <si>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</si>
  <si>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</si>
  <si>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</si>
  <si>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</si>
  <si>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</si>
  <si>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</si>
  <si>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</si>
  <si>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</si>
  <si>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</si>
  <si>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</si>
  <si>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</si>
  <si>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</si>
  <si>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</si>
  <si>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</si>
  <si>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</si>
  <si>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</si>
  <si>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</si>
  <si>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</si>
  <si>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</si>
  <si>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</si>
  <si>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</si>
  <si>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</si>
  <si>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</si>
  <si>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</si>
  <si>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</si>
  <si>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</si>
  <si>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</si>
  <si>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</si>
  <si>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</si>
  <si>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</si>
  <si>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</si>
  <si>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</si>
  <si>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</si>
  <si>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</si>
  <si>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</si>
  <si>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</si>
  <si>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</si>
  <si>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</si>
  <si>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Общая</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</si>
  <si>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</si>
  <si>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</si>
  <si>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</si>
  <si>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</si>
  <si>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</si>
  <si>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</si>
  <si>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</si>
  <si>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</si>
  <si>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</si>
  <si>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</si>
  <si>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</si>
  <si>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</si>
  <si>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</si>
  <si>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</si>
  <si>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</si>
  <si>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</si>
  <si>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</si>
  <si>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</si>
  <si>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</si>
  <si>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</si>
  <si>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</si>
  <si>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</si>
  <si>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</si>
  <si>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</si>
  <si>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</si>
  <si>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</si>
  <si>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</si>
  <si>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</si>
  <si>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</si>
  <si>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</si>
  <si>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</si>
  <si>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</si>
  <si>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</si>
  <si>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</si>
  <si>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</si>
  <si>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</si>
  <si>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</si>
  <si>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</si>
  <si>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</si>
  <si>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</si>
  <si>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</si>
  <si>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Северный (з-д Промсвязь)</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</si>
  <si>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</si>
  <si>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</si>
  <si>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</si>
  <si>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</si>
  <si>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</si>
  <si>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</si>
  <si>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</si>
  <si>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</si>
  <si>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</si>
  <si>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</si>
  <si>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</si>
  <si>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</si>
  <si>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</si>
  <si>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</si>
  <si>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</si>
  <si>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</si>
  <si>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</si>
  <si>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</si>
  <si>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</si>
  <si>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</si>
  <si>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</si>
  <si>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</si>
  <si>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</si>
  <si>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</si>
  <si>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</si>
  <si>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</si>
  <si>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</si>
  <si>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</si>
  <si>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</si>
  <si>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</si>
  <si>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</si>
  <si>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</si>
  <si>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</si>
  <si>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</si>
  <si>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</si>
  <si>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</si>
  <si>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</si>
  <si>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</si>
  <si>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</si>
  <si>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</si>
  <si>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</si>
  <si>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</si>
  <si>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</si>
  <si>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</si>
  <si>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</si>
  <si>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</si>
  <si>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БК</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</si>
  <si>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</si>
  <si>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</si>
  <si>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</si>
  <si>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</si>
  <si>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</si>
  <si>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</si>
  <si>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</si>
  <si>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</si>
  <si>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</si>
  <si>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</si>
  <si>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</si>
  <si>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</si>
  <si>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</si>
  <si>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</si>
  <si>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</si>
  <si>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</si>
  <si>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</si>
  <si>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</si>
  <si>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</si>
  <si>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</si>
  <si>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</si>
  <si>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</si>
  <si>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</si>
  <si>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</si>
  <si>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</si>
  <si>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</si>
  <si>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</si>
  <si>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</si>
  <si>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4                     2                       2</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</si>
  <si>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</si>
  <si>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</si>
  <si>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</si>
  <si>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</si>
  <si>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</si>
  <si>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</si>
  <si>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</si>
  <si>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з-д Промсвязь</t>
  </si>
  <si>
    <t>з-д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</si>
  <si>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</si>
  <si>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</si>
  <si>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</si>
  <si>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</si>
  <si>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</si>
  <si>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</si>
  <si>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</si>
  <si>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</si>
  <si>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</si>
  <si>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</si>
  <si>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</si>
  <si>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</si>
  <si>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</si>
  <si>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</si>
  <si>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</si>
  <si>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1                            1                       1</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</si>
  <si>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</si>
  <si>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</si>
  <si>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</si>
  <si>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</si>
  <si>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</si>
  <si>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</si>
  <si>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</si>
  <si>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</si>
  <si>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</si>
  <si>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</si>
  <si>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</si>
  <si>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5                     1                       1</t>
  </si>
  <si>
    <t>а/с Талдом, совхоз "Талдом", Страшево, Юдино, Пановка, с/т "Дружба", Сады, Полуденовка-1, Полуденовка-2, Поворот, Соревнование, Поворот, платф. Запрудня, Подстанция, Приозерная, Электрон, Завод, Школа, Хохлово, Гари, Гари-2, Танино, Ново-Никольское-1, Глинки, Вотря, Тарусово</t>
  </si>
  <si>
    <t>Тарусово, Поворот, Глинки, Ново-Никольское-1, Лесничество, Танино, Гари-2, Гари, Хохлово, Школа, Завод, Электрон, Приозерная,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</si>
  <si>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а/с Талдом, Рынок, Юность, Рассадники, Григорово, Григорово-2, Пригары, с/т "Журавли", Растовцы, ст. Власово, Вотря, Тарусово, Коришево, Гусенки, Поворот, Глинки, Ново-Никольское-1, Лесничество, Танино, Гари-2, Гари, Школа, Завод, Электрон, Приозерная, Подстанция, Магазин, платф. Запрудня</t>
  </si>
  <si>
    <t>платф. Запрудня, Подстанция, Приозерная, Электрон, Завод, Школа, Гари, Гари-2, Танино, Ново-Никольское-1, Глинки, Гусенки, Коришево, Тарусово, Поворот, Вотря, ст. Власово, Растовцы, с/т "Журавли", Пригары, Григорово-2, Григорово, Рассадники, Юность, Рынок, а/с Талдом</t>
  </si>
  <si>
    <t xml:space="preserve">Наименования муниципальных образований Московской области, по территории которых проходит маршрут </t>
  </si>
  <si>
    <t>РЕЕСТР МУНИЦИПАЛЬНЫХ МАРШРУТОВ РЕГУЛЯРНЫХ ПЕРЕВОЗОК ТАЛДОМСКОГО ГОРОДСКОГО ОКРУГА МОСКОВСКОЙ ОБЛАСТИ на 2023 год ( с изм. от 15.02.2023г.)</t>
  </si>
  <si>
    <t>городского округа Московской области</t>
  </si>
  <si>
    <r>
      <t>от "</t>
    </r>
    <r>
      <rPr>
        <u/>
        <sz val="14"/>
        <rFont val="Times New Roman"/>
        <family val="1"/>
        <charset val="204"/>
      </rPr>
      <t xml:space="preserve"> 17 </t>
    </r>
    <r>
      <rPr>
        <sz val="14"/>
        <rFont val="Times New Roman"/>
        <family val="1"/>
        <charset val="204"/>
      </rPr>
      <t xml:space="preserve">" </t>
    </r>
    <r>
      <rPr>
        <u/>
        <sz val="14"/>
        <rFont val="Times New Roman"/>
        <family val="1"/>
        <charset val="204"/>
      </rPr>
      <t xml:space="preserve">  февраля  </t>
    </r>
    <r>
      <rPr>
        <sz val="14"/>
        <rFont val="Times New Roman"/>
        <family val="1"/>
        <charset val="204"/>
      </rPr>
      <t xml:space="preserve"> 2023 № </t>
    </r>
    <r>
      <rPr>
        <u/>
        <sz val="14"/>
        <rFont val="Times New Roman"/>
        <family val="1"/>
        <charset val="204"/>
      </rPr>
      <t>234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</si>
</sst>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4"/>
      <name val="Times New Roman"/>
      <family val="1"/>
      <charset val="204"/>
    </font>
    <font>
      <sz val="12"/>
      <name val="Times New Roman"/>
      <family val="1"/>
      <charset val="204"/>
    </font>
    <font>
      <sz val="12"/>
      <color indexed="8"/>
      <name val="Times New Roman"/>
      <family val="1"/>
      <charset val="204"/>
    </font>
    <font>
      <sz val="12"/>
      <color indexed="10"/>
      <name val="Times New Roman"/>
      <family val="1"/>
      <charset val="204"/>
    </font>
    <font>
      <b/>
      <sz val="16"/>
      <name val="Times New Roman"/>
      <family val="1"/>
      <charset val="204"/>
    </font>
    <font>
      <sz val="16"/>
      <name val="Times New Roman"/>
      <family val="1"/>
      <charset val="204"/>
    </font>
    <font>
      <u/>
      <sz val="14"/>
      <name val="Times New Roman"/>
      <family val="1"/>
      <charset val="204"/>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8">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9" fillId="2" borderId="0" xfId="0" applyFont="1" applyFill="1" applyAlignment="1">
      <alignment horizontal="right"/>
    </xf>
    <xf numFmtId="0" fontId="9" fillId="2" borderId="0" xfId="0" applyFont="1" applyFill="1"/>
    <xf numFmtId="0" fontId="10" fillId="2" borderId="0" xfId="0" applyFont="1" applyFill="1"/>
    <xf numFmtId="0" fontId="10" fillId="2" borderId="0" xfId="0" applyFont="1" applyFill="1" applyBorder="1" applyAlignment="1">
      <alignment vertical="center"/>
    </xf>
    <xf numFmtId="0" fontId="12" fillId="2" borderId="1" xfId="0" applyFont="1" applyFill="1" applyBorder="1"/>
    <xf numFmtId="0" fontId="12" fillId="2" borderId="1" xfId="0" applyFont="1" applyFill="1" applyBorder="1" applyAlignment="1">
      <alignment horizontal="center" vertical="center" textRotation="90" wrapText="1"/>
    </xf>
    <xf numFmtId="0" fontId="12" fillId="2" borderId="0" xfId="0" applyFont="1" applyFill="1"/>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9" fontId="10" fillId="2" borderId="1" xfId="0" applyNumberFormat="1" applyFont="1" applyFill="1" applyBorder="1" applyAlignment="1" applyProtection="1">
      <alignment horizontal="center" vertical="center" wrapText="1"/>
      <protection locked="0"/>
    </xf>
    <xf numFmtId="2"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xf numFmtId="0" fontId="10" fillId="2" borderId="1" xfId="0" applyFont="1" applyFill="1" applyBorder="1" applyAlignment="1">
      <alignment vertical="center"/>
    </xf>
    <xf numFmtId="0" fontId="10" fillId="2" borderId="1" xfId="0" applyFont="1" applyFill="1" applyBorder="1" applyAlignment="1" applyProtection="1">
      <alignment horizontal="center" vertical="center" wrapText="1"/>
      <protection locked="0"/>
    </xf>
    <xf numFmtId="164" fontId="10" fillId="2" borderId="1" xfId="0" applyNumberFormat="1"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2"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lignment vertical="top" wrapText="1"/>
    </xf>
    <xf numFmtId="14" fontId="10" fillId="2" borderId="1" xfId="0" applyNumberFormat="1" applyFont="1" applyFill="1" applyBorder="1" applyAlignment="1" applyProtection="1">
      <alignment horizontal="left" vertical="top" wrapText="1"/>
      <protection locked="0"/>
    </xf>
    <xf numFmtId="0" fontId="10" fillId="2" borderId="0" xfId="0" applyFont="1" applyFill="1" applyAlignment="1">
      <alignment horizontal="center" vertical="center"/>
    </xf>
    <xf numFmtId="0" fontId="11" fillId="0" borderId="1" xfId="0" applyFont="1" applyBorder="1" applyAlignment="1">
      <alignment horizontal="center" vertical="center" wrapText="1"/>
    </xf>
    <xf numFmtId="0" fontId="14" fillId="2" borderId="0" xfId="0" applyFont="1" applyFill="1"/>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3" fillId="2" borderId="0" xfId="0" applyFont="1" applyFill="1" applyAlignment="1">
      <alignment horizontal="center" vertical="center"/>
    </xf>
    <xf numFmtId="0" fontId="9" fillId="2" borderId="0" xfId="0" applyFont="1" applyFill="1" applyAlignment="1">
      <alignment horizontal="center" vertical="center"/>
    </xf>
    <xf numFmtId="0" fontId="11" fillId="0" borderId="1" xfId="0" applyFont="1" applyBorder="1" applyAlignment="1">
      <alignment horizontal="center" vertical="center" textRotation="90" wrapText="1"/>
    </xf>
    <xf numFmtId="0" fontId="12" fillId="2" borderId="1" xfId="0" applyFont="1" applyFill="1" applyBorder="1" applyAlignment="1">
      <alignment horizontal="center" vertical="center" textRotation="90" wrapText="1"/>
    </xf>
    <xf numFmtId="0" fontId="1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1" fillId="0" borderId="3" xfId="0" applyFont="1" applyBorder="1" applyAlignment="1">
      <alignment horizontal="center" vertical="center" textRotation="90"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40625" defaultRowHeight="12.75" x14ac:dyDescent="0.2"/>
  <cols>
    <col min="1" max="1" width="2.7109375" style="3" customWidth="1"/>
    <col min="2" max="2" width="1.7109375" style="4" customWidth="1"/>
    <col min="3" max="3" width="10.42578125" style="4" customWidth="1"/>
    <col min="4" max="4" width="5.85546875" style="4" customWidth="1"/>
    <col min="5" max="5" width="16.85546875" style="4" customWidth="1"/>
    <col min="6" max="6" width="10.7109375" style="4" hidden="1" customWidth="1"/>
    <col min="7" max="8" width="29.7109375" style="4" customWidth="1"/>
    <col min="9" max="9" width="18.42578125" style="4" customWidth="1"/>
    <col min="10" max="10" width="19.140625" style="4" customWidth="1"/>
    <col min="11" max="11" width="15.85546875" style="4" customWidth="1"/>
    <col min="12" max="12" width="27.7109375" style="4" customWidth="1"/>
    <col min="13" max="13" width="24.85546875" style="4" customWidth="1"/>
    <col min="14" max="14" width="12.140625" style="4" customWidth="1"/>
    <col min="15" max="15" width="35.42578125" style="4" customWidth="1"/>
    <col min="16" max="16" width="19.140625" style="4" customWidth="1"/>
    <col min="17" max="17" width="20.28515625" style="4" customWidth="1"/>
    <col min="18" max="18" width="21.140625" style="4" customWidth="1"/>
    <col min="19" max="19" width="21.28515625" style="4" customWidth="1"/>
    <col min="20" max="20" width="17.28515625" style="4" customWidth="1"/>
    <col min="21" max="21" width="11.140625" style="4" customWidth="1"/>
    <col min="22" max="22" width="10.140625" style="4" customWidth="1"/>
    <col min="23" max="23" width="10.5703125" style="4" customWidth="1"/>
    <col min="24" max="24" width="14.140625" style="4" customWidth="1"/>
    <col min="25" max="25" width="12.7109375" style="4" customWidth="1"/>
    <col min="26" max="26" width="10.7109375" style="4" customWidth="1"/>
    <col min="27" max="27" width="9.85546875" style="4" customWidth="1"/>
    <col min="28" max="28" width="13" style="4" customWidth="1"/>
    <col min="29" max="29" width="23.42578125" style="4" customWidth="1"/>
    <col min="30" max="30" width="17.5703125" style="4" customWidth="1"/>
    <col min="31" max="16384" width="9.140625" style="4"/>
  </cols>
  <sheetData>
    <row r="1" spans="1:30" ht="39" customHeight="1" thickBot="1" x14ac:dyDescent="0.25">
      <c r="A1" s="55" t="s">
        <v>129</v>
      </c>
      <c r="B1" s="55"/>
      <c r="C1" s="55"/>
      <c r="D1" s="55"/>
      <c r="E1" s="55"/>
      <c r="F1" s="55"/>
      <c r="G1" s="55"/>
      <c r="H1" s="55"/>
      <c r="I1" s="55"/>
      <c r="J1" s="55"/>
      <c r="K1" s="55"/>
      <c r="L1" s="55"/>
      <c r="M1" s="55"/>
      <c r="N1" s="55"/>
      <c r="O1" s="55"/>
      <c r="P1" s="20"/>
      <c r="Q1" s="20"/>
      <c r="R1" s="20"/>
      <c r="S1" s="20"/>
      <c r="T1" s="20"/>
      <c r="U1" s="20"/>
      <c r="V1" s="20"/>
      <c r="W1" s="20"/>
      <c r="X1" s="20"/>
      <c r="Y1" s="20"/>
      <c r="Z1" s="20"/>
      <c r="AA1" s="20"/>
      <c r="AB1" s="20"/>
      <c r="AC1" s="20"/>
      <c r="AD1" s="5"/>
    </row>
    <row r="2" spans="1:30" s="6" customFormat="1" ht="3" customHeight="1" x14ac:dyDescent="0.3">
      <c r="A2" s="56"/>
      <c r="B2" s="56"/>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25">
      <c r="A3" s="57" t="s">
        <v>16</v>
      </c>
      <c r="B3" s="57"/>
      <c r="C3" s="58" t="s">
        <v>30</v>
      </c>
      <c r="D3" s="58" t="s">
        <v>17</v>
      </c>
      <c r="E3" s="58" t="s">
        <v>18</v>
      </c>
      <c r="F3" s="58" t="s">
        <v>35</v>
      </c>
      <c r="G3" s="58" t="s">
        <v>120</v>
      </c>
      <c r="H3" s="58" t="s">
        <v>121</v>
      </c>
      <c r="I3" s="58" t="s">
        <v>122</v>
      </c>
      <c r="J3" s="58" t="s">
        <v>123</v>
      </c>
      <c r="K3" s="58" t="s">
        <v>124</v>
      </c>
      <c r="L3" s="58" t="s">
        <v>125</v>
      </c>
      <c r="M3" s="58" t="s">
        <v>126</v>
      </c>
      <c r="N3" s="58" t="s">
        <v>127</v>
      </c>
      <c r="O3" s="58" t="s">
        <v>128</v>
      </c>
      <c r="P3" s="58" t="s">
        <v>32</v>
      </c>
      <c r="Q3" s="58"/>
      <c r="R3" s="58"/>
      <c r="S3" s="58"/>
      <c r="T3" s="58" t="s">
        <v>36</v>
      </c>
      <c r="U3" s="58" t="s">
        <v>34</v>
      </c>
      <c r="V3" s="58"/>
      <c r="W3" s="58"/>
      <c r="X3" s="58" t="s">
        <v>101</v>
      </c>
      <c r="Y3" s="58" t="s">
        <v>22</v>
      </c>
      <c r="Z3" s="58"/>
      <c r="AA3" s="58" t="s">
        <v>31</v>
      </c>
      <c r="AB3" s="58"/>
      <c r="AC3" s="58"/>
    </row>
    <row r="4" spans="1:30" s="6" customFormat="1" ht="99" customHeight="1" x14ac:dyDescent="0.25">
      <c r="A4" s="57"/>
      <c r="B4" s="57"/>
      <c r="C4" s="58"/>
      <c r="D4" s="58"/>
      <c r="E4" s="58"/>
      <c r="F4" s="58"/>
      <c r="G4" s="58"/>
      <c r="H4" s="58"/>
      <c r="I4" s="58"/>
      <c r="J4" s="58"/>
      <c r="K4" s="58"/>
      <c r="L4" s="58"/>
      <c r="M4" s="58"/>
      <c r="N4" s="58"/>
      <c r="O4" s="58"/>
      <c r="P4" s="15" t="s">
        <v>19</v>
      </c>
      <c r="Q4" s="15" t="s">
        <v>20</v>
      </c>
      <c r="R4" s="15" t="s">
        <v>21</v>
      </c>
      <c r="S4" s="11" t="s">
        <v>33</v>
      </c>
      <c r="T4" s="58"/>
      <c r="U4" s="15" t="s">
        <v>23</v>
      </c>
      <c r="V4" s="15" t="s">
        <v>24</v>
      </c>
      <c r="W4" s="15" t="s">
        <v>25</v>
      </c>
      <c r="X4" s="58"/>
      <c r="Y4" s="15" t="s">
        <v>26</v>
      </c>
      <c r="Z4" s="15" t="s">
        <v>27</v>
      </c>
      <c r="AA4" s="15" t="s">
        <v>28</v>
      </c>
      <c r="AB4" s="15" t="s">
        <v>15</v>
      </c>
      <c r="AC4" s="15" t="s">
        <v>29</v>
      </c>
    </row>
    <row r="5" spans="1:30" s="6" customFormat="1" ht="13.9" thickBot="1" x14ac:dyDescent="0.35">
      <c r="A5" s="58">
        <v>1</v>
      </c>
      <c r="B5" s="58"/>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61">
        <v>1</v>
      </c>
      <c r="B6" s="62"/>
      <c r="C6" s="8">
        <v>92</v>
      </c>
      <c r="D6" s="8">
        <v>1</v>
      </c>
      <c r="E6" s="7" t="s">
        <v>37</v>
      </c>
      <c r="F6" s="9">
        <v>41236</v>
      </c>
      <c r="G6" s="9" t="s">
        <v>136</v>
      </c>
      <c r="H6" s="31" t="s">
        <v>161</v>
      </c>
      <c r="I6" s="28">
        <v>9</v>
      </c>
      <c r="J6" s="9" t="s">
        <v>135</v>
      </c>
      <c r="K6" s="9" t="s">
        <v>130</v>
      </c>
      <c r="L6" s="9" t="s">
        <v>180</v>
      </c>
      <c r="M6" s="9" t="s">
        <v>132</v>
      </c>
      <c r="N6" s="9">
        <v>42370</v>
      </c>
      <c r="O6" s="9" t="s">
        <v>134</v>
      </c>
      <c r="P6" s="8" t="s">
        <v>38</v>
      </c>
      <c r="Q6" s="8" t="s">
        <v>39</v>
      </c>
      <c r="R6" s="8" t="s">
        <v>39</v>
      </c>
      <c r="S6" s="8" t="s">
        <v>40</v>
      </c>
      <c r="T6" s="6" t="s">
        <v>100</v>
      </c>
      <c r="U6" s="9" t="s">
        <v>116</v>
      </c>
      <c r="V6" s="1" t="s">
        <v>115</v>
      </c>
      <c r="W6" s="8" t="s">
        <v>64</v>
      </c>
      <c r="X6" s="8" t="s">
        <v>102</v>
      </c>
      <c r="Y6" s="8">
        <v>4</v>
      </c>
      <c r="Z6" s="8" t="s">
        <v>41</v>
      </c>
      <c r="AA6" s="8" t="s">
        <v>42</v>
      </c>
      <c r="AB6" s="8" t="s">
        <v>43</v>
      </c>
      <c r="AC6" s="10" t="s">
        <v>44</v>
      </c>
    </row>
    <row r="7" spans="1:30" s="6" customFormat="1" ht="102" x14ac:dyDescent="0.25">
      <c r="A7" s="59">
        <v>2</v>
      </c>
      <c r="B7" s="60"/>
      <c r="C7" s="8">
        <v>93</v>
      </c>
      <c r="D7" s="8">
        <v>2</v>
      </c>
      <c r="E7" s="7" t="s">
        <v>45</v>
      </c>
      <c r="F7" s="9">
        <f>F6</f>
        <v>41236</v>
      </c>
      <c r="G7" s="9" t="s">
        <v>136</v>
      </c>
      <c r="H7" s="31" t="s">
        <v>165</v>
      </c>
      <c r="I7" s="28">
        <v>7.7</v>
      </c>
      <c r="J7" s="9" t="s">
        <v>135</v>
      </c>
      <c r="K7" s="9" t="s">
        <v>130</v>
      </c>
      <c r="L7" s="9" t="s">
        <v>180</v>
      </c>
      <c r="M7" s="9" t="s">
        <v>132</v>
      </c>
      <c r="N7" s="9">
        <v>42370</v>
      </c>
      <c r="O7" s="9" t="s">
        <v>134</v>
      </c>
      <c r="P7" s="8" t="s">
        <v>38</v>
      </c>
      <c r="Q7" s="8" t="s">
        <v>39</v>
      </c>
      <c r="R7" s="8" t="s">
        <v>39</v>
      </c>
      <c r="S7" s="8" t="s">
        <v>40</v>
      </c>
      <c r="T7" s="11" t="str">
        <f>T6</f>
        <v>ИНН 5000.0000.17</v>
      </c>
      <c r="U7" s="9" t="s">
        <v>116</v>
      </c>
      <c r="V7" s="1" t="s">
        <v>115</v>
      </c>
      <c r="W7" s="8" t="s">
        <v>64</v>
      </c>
      <c r="X7" s="8" t="str">
        <f>X6</f>
        <v>регулируемые</v>
      </c>
      <c r="Y7" s="8">
        <v>1</v>
      </c>
      <c r="Z7" s="8" t="s">
        <v>46</v>
      </c>
      <c r="AA7" s="8" t="s">
        <v>42</v>
      </c>
      <c r="AB7" s="8" t="s">
        <v>43</v>
      </c>
      <c r="AC7" s="10" t="s">
        <v>44</v>
      </c>
    </row>
    <row r="8" spans="1:30" s="6" customFormat="1" ht="102" x14ac:dyDescent="0.25">
      <c r="A8" s="59">
        <v>3</v>
      </c>
      <c r="B8" s="60"/>
      <c r="C8" s="8">
        <v>2005</v>
      </c>
      <c r="D8" s="8">
        <v>3</v>
      </c>
      <c r="E8" s="7" t="s">
        <v>47</v>
      </c>
      <c r="F8" s="9">
        <v>40855</v>
      </c>
      <c r="G8" s="9" t="s">
        <v>136</v>
      </c>
      <c r="H8" s="31" t="s">
        <v>155</v>
      </c>
      <c r="I8" s="28">
        <v>5</v>
      </c>
      <c r="J8" s="9" t="s">
        <v>135</v>
      </c>
      <c r="K8" s="9" t="s">
        <v>131</v>
      </c>
      <c r="L8" s="9" t="s">
        <v>180</v>
      </c>
      <c r="M8" s="9" t="s">
        <v>132</v>
      </c>
      <c r="N8" s="9">
        <v>40909</v>
      </c>
      <c r="O8" s="8" t="s">
        <v>133</v>
      </c>
      <c r="P8" s="8" t="s">
        <v>48</v>
      </c>
      <c r="Q8" s="8" t="s">
        <v>49</v>
      </c>
      <c r="R8" s="8" t="str">
        <f>Q8</f>
        <v>М.О. , г. Дмитров, пос. Каналстрой, территория ЗАО "Трансэк"</v>
      </c>
      <c r="S8" s="8" t="s">
        <v>50</v>
      </c>
      <c r="T8" s="6" t="s">
        <v>105</v>
      </c>
      <c r="U8" s="9">
        <v>40871</v>
      </c>
      <c r="V8" s="1" t="s">
        <v>107</v>
      </c>
      <c r="W8" s="8" t="s">
        <v>52</v>
      </c>
      <c r="X8" s="8" t="s">
        <v>103</v>
      </c>
      <c r="Y8" s="8">
        <v>4</v>
      </c>
      <c r="Z8" s="8" t="s">
        <v>108</v>
      </c>
      <c r="AA8" s="8" t="s">
        <v>42</v>
      </c>
      <c r="AB8" s="8" t="s">
        <v>43</v>
      </c>
      <c r="AC8" s="10" t="s">
        <v>44</v>
      </c>
    </row>
    <row r="9" spans="1:30" s="6" customFormat="1" ht="102" x14ac:dyDescent="0.25">
      <c r="A9" s="59">
        <v>4</v>
      </c>
      <c r="B9" s="60"/>
      <c r="C9" s="8">
        <v>94</v>
      </c>
      <c r="D9" s="8">
        <v>4</v>
      </c>
      <c r="E9" s="7" t="s">
        <v>53</v>
      </c>
      <c r="F9" s="9">
        <v>40847</v>
      </c>
      <c r="G9" s="9" t="s">
        <v>136</v>
      </c>
      <c r="H9" s="31" t="s">
        <v>158</v>
      </c>
      <c r="I9" s="28">
        <v>5.4</v>
      </c>
      <c r="J9" s="9" t="s">
        <v>135</v>
      </c>
      <c r="K9" s="9" t="s">
        <v>131</v>
      </c>
      <c r="L9" s="9" t="s">
        <v>180</v>
      </c>
      <c r="M9" s="9" t="s">
        <v>132</v>
      </c>
      <c r="N9" s="9">
        <v>40909</v>
      </c>
      <c r="O9" s="8" t="s">
        <v>133</v>
      </c>
      <c r="P9" s="8" t="s">
        <v>48</v>
      </c>
      <c r="Q9" s="8" t="s">
        <v>49</v>
      </c>
      <c r="R9" s="8" t="str">
        <f>Q9</f>
        <v>М.О. , г. Дмитров, пос. Каналстрой, территория ЗАО "Трансэк"</v>
      </c>
      <c r="S9" s="8" t="s">
        <v>50</v>
      </c>
      <c r="T9" s="6" t="s">
        <v>105</v>
      </c>
      <c r="U9" s="9">
        <v>40871</v>
      </c>
      <c r="V9" s="1" t="s">
        <v>51</v>
      </c>
      <c r="W9" s="8" t="s">
        <v>52</v>
      </c>
      <c r="X9" s="8" t="str">
        <f>X8</f>
        <v>нерегулируемые</v>
      </c>
      <c r="Y9" s="8">
        <v>2</v>
      </c>
      <c r="Z9" s="8" t="s">
        <v>92</v>
      </c>
      <c r="AA9" s="8" t="s">
        <v>42</v>
      </c>
      <c r="AB9" s="8" t="s">
        <v>43</v>
      </c>
      <c r="AC9" s="10" t="s">
        <v>44</v>
      </c>
    </row>
    <row r="10" spans="1:30" s="6" customFormat="1" ht="102" x14ac:dyDescent="0.25">
      <c r="A10" s="59">
        <v>5</v>
      </c>
      <c r="B10" s="60"/>
      <c r="C10" s="8">
        <v>2603</v>
      </c>
      <c r="D10" s="8">
        <v>5</v>
      </c>
      <c r="E10" s="12" t="str">
        <f>[1]Лист1!$E$9</f>
        <v>Вокзал-ул.Подьячева-м/р Космонавтов</v>
      </c>
      <c r="F10" s="9">
        <v>40535</v>
      </c>
      <c r="G10" s="9" t="s">
        <v>136</v>
      </c>
      <c r="H10" s="31" t="s">
        <v>156</v>
      </c>
      <c r="I10" s="28">
        <v>3.8</v>
      </c>
      <c r="J10" s="9" t="s">
        <v>135</v>
      </c>
      <c r="K10" s="9" t="s">
        <v>130</v>
      </c>
      <c r="L10" s="9" t="s">
        <v>180</v>
      </c>
      <c r="M10" s="9" t="s">
        <v>132</v>
      </c>
      <c r="N10" s="9">
        <v>42370</v>
      </c>
      <c r="O10" s="9" t="s">
        <v>134</v>
      </c>
      <c r="P10" s="8" t="s">
        <v>38</v>
      </c>
      <c r="Q10" s="8" t="s">
        <v>39</v>
      </c>
      <c r="R10" s="8" t="s">
        <v>39</v>
      </c>
      <c r="S10" s="8" t="s">
        <v>40</v>
      </c>
      <c r="T10" s="11" t="str">
        <f>T7</f>
        <v>ИНН 5000.0000.17</v>
      </c>
      <c r="U10" s="9">
        <v>40543</v>
      </c>
      <c r="V10" s="1" t="s">
        <v>106</v>
      </c>
      <c r="W10" s="8" t="s">
        <v>54</v>
      </c>
      <c r="X10" s="8" t="str">
        <f>X9</f>
        <v>нерегулируемые</v>
      </c>
      <c r="Y10" s="8">
        <v>1</v>
      </c>
      <c r="Z10" s="8" t="s">
        <v>55</v>
      </c>
      <c r="AA10" s="8" t="s">
        <v>42</v>
      </c>
      <c r="AB10" s="8" t="s">
        <v>43</v>
      </c>
      <c r="AC10" s="10" t="s">
        <v>44</v>
      </c>
    </row>
    <row r="11" spans="1:30" s="6" customFormat="1" ht="102" x14ac:dyDescent="0.25">
      <c r="A11" s="59">
        <v>6</v>
      </c>
      <c r="B11" s="60"/>
      <c r="C11" s="8">
        <v>2240</v>
      </c>
      <c r="D11" s="8">
        <v>7</v>
      </c>
      <c r="E11" s="12" t="str">
        <f>[1]Лист1!$E$10</f>
        <v>Вокзал-ул.Космонавтов-м/р Махалина-Вокзал</v>
      </c>
      <c r="F11" s="9">
        <f>F7</f>
        <v>41236</v>
      </c>
      <c r="G11" s="9" t="s">
        <v>136</v>
      </c>
      <c r="H11" s="31" t="s">
        <v>157</v>
      </c>
      <c r="I11" s="28">
        <v>11.7</v>
      </c>
      <c r="J11" s="9" t="s">
        <v>135</v>
      </c>
      <c r="K11" s="9" t="s">
        <v>130</v>
      </c>
      <c r="L11" s="9" t="s">
        <v>180</v>
      </c>
      <c r="M11" s="9" t="s">
        <v>132</v>
      </c>
      <c r="N11" s="9">
        <v>42370</v>
      </c>
      <c r="O11" s="9" t="s">
        <v>134</v>
      </c>
      <c r="P11" s="8" t="s">
        <v>38</v>
      </c>
      <c r="Q11" s="8" t="s">
        <v>39</v>
      </c>
      <c r="R11" s="8" t="s">
        <v>39</v>
      </c>
      <c r="S11" s="8" t="s">
        <v>40</v>
      </c>
      <c r="T11" s="11" t="str">
        <f>T10</f>
        <v>ИНН 5000.0000.17</v>
      </c>
      <c r="U11" s="9" t="s">
        <v>116</v>
      </c>
      <c r="V11" s="1" t="s">
        <v>115</v>
      </c>
      <c r="W11" s="8" t="s">
        <v>64</v>
      </c>
      <c r="X11" s="8" t="str">
        <f>X6</f>
        <v>регулируемые</v>
      </c>
      <c r="Y11" s="8">
        <v>1</v>
      </c>
      <c r="Z11" s="8" t="s">
        <v>66</v>
      </c>
      <c r="AA11" s="8" t="s">
        <v>42</v>
      </c>
      <c r="AB11" s="8" t="s">
        <v>43</v>
      </c>
      <c r="AC11" s="10" t="s">
        <v>44</v>
      </c>
    </row>
    <row r="12" spans="1:30" s="6" customFormat="1" ht="102" x14ac:dyDescent="0.25">
      <c r="A12" s="59">
        <v>7</v>
      </c>
      <c r="B12" s="60"/>
      <c r="C12" s="8">
        <v>95</v>
      </c>
      <c r="D12" s="8">
        <v>10</v>
      </c>
      <c r="E12" s="7" t="s">
        <v>62</v>
      </c>
      <c r="F12" s="9">
        <f>F11</f>
        <v>41236</v>
      </c>
      <c r="G12" s="9" t="s">
        <v>136</v>
      </c>
      <c r="H12" s="31" t="s">
        <v>163</v>
      </c>
      <c r="I12" s="28">
        <v>3.5</v>
      </c>
      <c r="J12" s="9" t="s">
        <v>135</v>
      </c>
      <c r="K12" s="9" t="s">
        <v>130</v>
      </c>
      <c r="L12" s="9" t="s">
        <v>180</v>
      </c>
      <c r="M12" s="9" t="s">
        <v>132</v>
      </c>
      <c r="N12" s="9">
        <v>42370</v>
      </c>
      <c r="O12" s="9" t="s">
        <v>134</v>
      </c>
      <c r="P12" s="8" t="s">
        <v>38</v>
      </c>
      <c r="Q12" s="8" t="s">
        <v>39</v>
      </c>
      <c r="R12" s="8" t="s">
        <v>39</v>
      </c>
      <c r="S12" s="8" t="s">
        <v>40</v>
      </c>
      <c r="T12" s="11" t="str">
        <f>T44</f>
        <v>ИНН 5000.0000.17</v>
      </c>
      <c r="U12" s="9" t="s">
        <v>116</v>
      </c>
      <c r="V12" s="1" t="s">
        <v>115</v>
      </c>
      <c r="W12" s="8" t="s">
        <v>64</v>
      </c>
      <c r="X12" s="8" t="str">
        <f>X44</f>
        <v>регулируемые</v>
      </c>
      <c r="Y12" s="8">
        <v>3</v>
      </c>
      <c r="Z12" s="8" t="s">
        <v>63</v>
      </c>
      <c r="AA12" s="8" t="s">
        <v>42</v>
      </c>
      <c r="AB12" s="8" t="s">
        <v>43</v>
      </c>
      <c r="AC12" s="10" t="s">
        <v>44</v>
      </c>
    </row>
    <row r="13" spans="1:30" s="6" customFormat="1" ht="102" x14ac:dyDescent="0.25">
      <c r="A13" s="59">
        <v>8</v>
      </c>
      <c r="B13" s="60"/>
      <c r="C13" s="8">
        <v>2165</v>
      </c>
      <c r="D13" s="8">
        <v>11</v>
      </c>
      <c r="E13" s="7" t="s">
        <v>65</v>
      </c>
      <c r="F13" s="9">
        <v>40847</v>
      </c>
      <c r="G13" s="9" t="s">
        <v>136</v>
      </c>
      <c r="H13" s="31" t="s">
        <v>164</v>
      </c>
      <c r="I13" s="28">
        <v>3.1</v>
      </c>
      <c r="J13" s="9" t="s">
        <v>135</v>
      </c>
      <c r="K13" s="9" t="s">
        <v>202</v>
      </c>
      <c r="L13" s="9" t="s">
        <v>180</v>
      </c>
      <c r="M13" s="9" t="s">
        <v>132</v>
      </c>
      <c r="N13" s="9">
        <v>40909</v>
      </c>
      <c r="O13" s="8" t="s">
        <v>133</v>
      </c>
      <c r="P13" s="8" t="s">
        <v>48</v>
      </c>
      <c r="Q13" s="8" t="s">
        <v>49</v>
      </c>
      <c r="R13" s="8" t="str">
        <f>Q13</f>
        <v>М.О. , г. Дмитров, пос. Каналстрой, территория ЗАО "Трансэк"</v>
      </c>
      <c r="S13" s="8" t="s">
        <v>50</v>
      </c>
      <c r="T13" s="6" t="s">
        <v>105</v>
      </c>
      <c r="U13" s="9">
        <v>40871</v>
      </c>
      <c r="V13" s="1" t="s">
        <v>51</v>
      </c>
      <c r="W13" s="8" t="s">
        <v>52</v>
      </c>
      <c r="X13" s="8" t="e">
        <f>#REF!</f>
        <v>#REF!</v>
      </c>
      <c r="Y13" s="8">
        <v>1</v>
      </c>
      <c r="Z13" s="8" t="s">
        <v>66</v>
      </c>
      <c r="AA13" s="8" t="s">
        <v>42</v>
      </c>
      <c r="AB13" s="8" t="s">
        <v>43</v>
      </c>
      <c r="AC13" s="10" t="s">
        <v>44</v>
      </c>
    </row>
    <row r="14" spans="1:30" s="6" customFormat="1" ht="102" x14ac:dyDescent="0.25">
      <c r="A14" s="59">
        <v>9</v>
      </c>
      <c r="B14" s="60"/>
      <c r="C14" s="8">
        <v>96</v>
      </c>
      <c r="D14" s="8">
        <v>20</v>
      </c>
      <c r="E14" s="12" t="s">
        <v>67</v>
      </c>
      <c r="F14" s="9">
        <v>41247</v>
      </c>
      <c r="G14" s="9" t="s">
        <v>137</v>
      </c>
      <c r="H14" s="31" t="s">
        <v>159</v>
      </c>
      <c r="I14" s="28">
        <v>27.6</v>
      </c>
      <c r="J14" s="9" t="s">
        <v>135</v>
      </c>
      <c r="K14" s="9" t="s">
        <v>130</v>
      </c>
      <c r="L14" s="9" t="s">
        <v>180</v>
      </c>
      <c r="M14" s="9" t="s">
        <v>132</v>
      </c>
      <c r="N14" s="9">
        <v>42370</v>
      </c>
      <c r="O14" s="9" t="s">
        <v>134</v>
      </c>
      <c r="P14" s="8" t="s">
        <v>38</v>
      </c>
      <c r="Q14" s="8" t="s">
        <v>39</v>
      </c>
      <c r="R14" s="8" t="s">
        <v>39</v>
      </c>
      <c r="S14" s="8" t="s">
        <v>40</v>
      </c>
      <c r="T14" s="11" t="e">
        <f>#REF!</f>
        <v>#REF!</v>
      </c>
      <c r="U14" s="9">
        <v>41638</v>
      </c>
      <c r="V14" s="1" t="s">
        <v>117</v>
      </c>
      <c r="W14" s="8" t="s">
        <v>64</v>
      </c>
      <c r="X14" s="8" t="str">
        <f>X12</f>
        <v>регулируемые</v>
      </c>
      <c r="Y14" s="8">
        <v>1</v>
      </c>
      <c r="Z14" s="8" t="s">
        <v>46</v>
      </c>
      <c r="AA14" s="8" t="s">
        <v>42</v>
      </c>
      <c r="AB14" s="8" t="s">
        <v>43</v>
      </c>
      <c r="AC14" s="10" t="s">
        <v>44</v>
      </c>
    </row>
    <row r="15" spans="1:30" s="6" customFormat="1" ht="102" x14ac:dyDescent="0.25">
      <c r="A15" s="59">
        <v>10</v>
      </c>
      <c r="B15" s="60"/>
      <c r="C15" s="8">
        <v>97</v>
      </c>
      <c r="D15" s="8">
        <v>22</v>
      </c>
      <c r="E15" s="12" t="s">
        <v>68</v>
      </c>
      <c r="F15" s="9">
        <f>$F$14</f>
        <v>41247</v>
      </c>
      <c r="G15" s="9" t="s">
        <v>138</v>
      </c>
      <c r="H15" s="31" t="s">
        <v>176</v>
      </c>
      <c r="I15" s="28">
        <v>30.6</v>
      </c>
      <c r="J15" s="9" t="s">
        <v>135</v>
      </c>
      <c r="K15" s="9" t="s">
        <v>130</v>
      </c>
      <c r="L15" s="9" t="s">
        <v>180</v>
      </c>
      <c r="M15" s="9" t="s">
        <v>132</v>
      </c>
      <c r="N15" s="9">
        <v>42370</v>
      </c>
      <c r="O15" s="9" t="s">
        <v>134</v>
      </c>
      <c r="P15" s="8" t="s">
        <v>38</v>
      </c>
      <c r="Q15" s="8" t="s">
        <v>39</v>
      </c>
      <c r="R15" s="8" t="s">
        <v>39</v>
      </c>
      <c r="S15" s="8" t="s">
        <v>40</v>
      </c>
      <c r="T15" s="11" t="e">
        <f>T14</f>
        <v>#REF!</v>
      </c>
      <c r="U15" s="9">
        <v>41638</v>
      </c>
      <c r="V15" s="1" t="s">
        <v>117</v>
      </c>
      <c r="W15" s="8" t="s">
        <v>64</v>
      </c>
      <c r="X15" s="8" t="str">
        <f>X14</f>
        <v>регулируемые</v>
      </c>
      <c r="Y15" s="8">
        <v>1</v>
      </c>
      <c r="Z15" s="8" t="s">
        <v>66</v>
      </c>
      <c r="AA15" s="8" t="s">
        <v>42</v>
      </c>
      <c r="AB15" s="8" t="s">
        <v>43</v>
      </c>
      <c r="AC15" s="10" t="s">
        <v>44</v>
      </c>
    </row>
    <row r="16" spans="1:30" s="6" customFormat="1" ht="102" x14ac:dyDescent="0.25">
      <c r="A16" s="59">
        <v>11</v>
      </c>
      <c r="B16" s="60"/>
      <c r="C16" s="8">
        <v>99</v>
      </c>
      <c r="D16" s="8">
        <v>24</v>
      </c>
      <c r="E16" s="12" t="s">
        <v>69</v>
      </c>
      <c r="F16" s="9">
        <f>$F$14</f>
        <v>41247</v>
      </c>
      <c r="G16" s="9" t="s">
        <v>139</v>
      </c>
      <c r="H16" s="31" t="s">
        <v>167</v>
      </c>
      <c r="I16" s="28">
        <v>31.4</v>
      </c>
      <c r="J16" s="9" t="s">
        <v>135</v>
      </c>
      <c r="K16" s="9" t="s">
        <v>130</v>
      </c>
      <c r="L16" s="9" t="s">
        <v>180</v>
      </c>
      <c r="M16" s="9" t="s">
        <v>132</v>
      </c>
      <c r="N16" s="9">
        <v>42370</v>
      </c>
      <c r="O16" s="9" t="s">
        <v>134</v>
      </c>
      <c r="P16" s="8" t="s">
        <v>38</v>
      </c>
      <c r="Q16" s="8" t="s">
        <v>39</v>
      </c>
      <c r="R16" s="8" t="s">
        <v>39</v>
      </c>
      <c r="S16" s="8" t="s">
        <v>40</v>
      </c>
      <c r="T16" s="11" t="e">
        <f>T15</f>
        <v>#REF!</v>
      </c>
      <c r="U16" s="9">
        <v>41638</v>
      </c>
      <c r="V16" s="1" t="s">
        <v>117</v>
      </c>
      <c r="W16" s="8" t="s">
        <v>64</v>
      </c>
      <c r="X16" s="8" t="str">
        <f>X15</f>
        <v>регулируемые</v>
      </c>
      <c r="Y16" s="8">
        <v>3</v>
      </c>
      <c r="Z16" s="8" t="s">
        <v>63</v>
      </c>
      <c r="AA16" s="8" t="s">
        <v>42</v>
      </c>
      <c r="AB16" s="8" t="s">
        <v>43</v>
      </c>
      <c r="AC16" s="10" t="s">
        <v>44</v>
      </c>
    </row>
    <row r="17" spans="1:29" s="6" customFormat="1" ht="102" x14ac:dyDescent="0.25">
      <c r="A17" s="59">
        <v>12</v>
      </c>
      <c r="B17" s="60"/>
      <c r="C17" s="8">
        <v>99</v>
      </c>
      <c r="D17" s="8">
        <v>24</v>
      </c>
      <c r="E17" s="12" t="s">
        <v>69</v>
      </c>
      <c r="F17" s="9">
        <v>40847</v>
      </c>
      <c r="G17" s="9" t="s">
        <v>139</v>
      </c>
      <c r="H17" s="31" t="s">
        <v>167</v>
      </c>
      <c r="I17" s="28">
        <v>34.1</v>
      </c>
      <c r="J17" s="9" t="s">
        <v>135</v>
      </c>
      <c r="K17" s="9" t="s">
        <v>131</v>
      </c>
      <c r="L17" s="9" t="s">
        <v>180</v>
      </c>
      <c r="M17" s="9" t="s">
        <v>132</v>
      </c>
      <c r="N17" s="9">
        <v>40909</v>
      </c>
      <c r="O17" s="8" t="s">
        <v>133</v>
      </c>
      <c r="P17" s="8" t="s">
        <v>48</v>
      </c>
      <c r="Q17" s="8" t="s">
        <v>49</v>
      </c>
      <c r="R17" s="8" t="str">
        <f>Q17</f>
        <v>М.О. , г. Дмитров, пос. Каналстрой, территория ЗАО "Трансэк"</v>
      </c>
      <c r="S17" s="8" t="s">
        <v>50</v>
      </c>
      <c r="T17" s="6" t="s">
        <v>105</v>
      </c>
      <c r="U17" s="9">
        <v>40871</v>
      </c>
      <c r="V17" s="1" t="s">
        <v>51</v>
      </c>
      <c r="W17" s="8" t="s">
        <v>52</v>
      </c>
      <c r="X17" s="8" t="e">
        <f>X13</f>
        <v>#REF!</v>
      </c>
      <c r="Y17" s="8">
        <v>2</v>
      </c>
      <c r="Z17" s="8" t="s">
        <v>92</v>
      </c>
      <c r="AA17" s="8" t="s">
        <v>42</v>
      </c>
      <c r="AB17" s="8" t="s">
        <v>43</v>
      </c>
      <c r="AC17" s="10" t="s">
        <v>44</v>
      </c>
    </row>
    <row r="18" spans="1:29" s="6" customFormat="1" ht="102" x14ac:dyDescent="0.25">
      <c r="A18" s="59">
        <v>13</v>
      </c>
      <c r="B18" s="60"/>
      <c r="C18" s="8">
        <v>100</v>
      </c>
      <c r="D18" s="8">
        <v>25</v>
      </c>
      <c r="E18" s="12" t="s">
        <v>70</v>
      </c>
      <c r="F18" s="9">
        <f>F12</f>
        <v>41236</v>
      </c>
      <c r="G18" s="9" t="s">
        <v>136</v>
      </c>
      <c r="H18" s="31" t="s">
        <v>168</v>
      </c>
      <c r="I18" s="28">
        <v>25.2</v>
      </c>
      <c r="J18" s="9" t="s">
        <v>135</v>
      </c>
      <c r="K18" s="9" t="s">
        <v>130</v>
      </c>
      <c r="L18" s="9" t="s">
        <v>180</v>
      </c>
      <c r="M18" s="9" t="s">
        <v>132</v>
      </c>
      <c r="N18" s="9">
        <v>42370</v>
      </c>
      <c r="O18" s="9" t="s">
        <v>134</v>
      </c>
      <c r="P18" s="8" t="s">
        <v>38</v>
      </c>
      <c r="Q18" s="8" t="s">
        <v>39</v>
      </c>
      <c r="R18" s="8" t="s">
        <v>39</v>
      </c>
      <c r="S18" s="8" t="s">
        <v>40</v>
      </c>
      <c r="T18" s="11" t="e">
        <f>T16</f>
        <v>#REF!</v>
      </c>
      <c r="U18" s="9" t="s">
        <v>116</v>
      </c>
      <c r="V18" s="1" t="s">
        <v>115</v>
      </c>
      <c r="W18" s="8" t="s">
        <v>64</v>
      </c>
      <c r="X18" s="8" t="str">
        <f>X16</f>
        <v>регулируемые</v>
      </c>
      <c r="Y18" s="8">
        <v>5</v>
      </c>
      <c r="Z18" s="8" t="s">
        <v>104</v>
      </c>
      <c r="AA18" s="8" t="s">
        <v>42</v>
      </c>
      <c r="AB18" s="8" t="s">
        <v>43</v>
      </c>
      <c r="AC18" s="10" t="s">
        <v>44</v>
      </c>
    </row>
    <row r="19" spans="1:29" s="6" customFormat="1" ht="102" x14ac:dyDescent="0.25">
      <c r="A19" s="59">
        <v>14</v>
      </c>
      <c r="B19" s="60"/>
      <c r="C19" s="8">
        <v>101</v>
      </c>
      <c r="D19" s="8">
        <v>26</v>
      </c>
      <c r="E19" s="12" t="s">
        <v>71</v>
      </c>
      <c r="F19" s="9">
        <f>$F$14</f>
        <v>41247</v>
      </c>
      <c r="G19" s="9" t="s">
        <v>140</v>
      </c>
      <c r="H19" s="31" t="s">
        <v>170</v>
      </c>
      <c r="I19" s="28">
        <v>49.2</v>
      </c>
      <c r="J19" s="9" t="s">
        <v>135</v>
      </c>
      <c r="K19" s="9" t="s">
        <v>130</v>
      </c>
      <c r="L19" s="9" t="s">
        <v>180</v>
      </c>
      <c r="M19" s="9" t="s">
        <v>132</v>
      </c>
      <c r="N19" s="9">
        <v>42370</v>
      </c>
      <c r="O19" s="9" t="s">
        <v>134</v>
      </c>
      <c r="P19" s="8" t="s">
        <v>38</v>
      </c>
      <c r="Q19" s="8" t="s">
        <v>39</v>
      </c>
      <c r="R19" s="8" t="s">
        <v>39</v>
      </c>
      <c r="S19" s="8" t="s">
        <v>40</v>
      </c>
      <c r="T19" s="11" t="e">
        <f>#REF!</f>
        <v>#REF!</v>
      </c>
      <c r="U19" s="9">
        <v>41638</v>
      </c>
      <c r="V19" s="1" t="s">
        <v>117</v>
      </c>
      <c r="W19" s="8" t="s">
        <v>64</v>
      </c>
      <c r="X19" s="8" t="str">
        <f>X18</f>
        <v>регулируемые</v>
      </c>
      <c r="Y19" s="8">
        <v>3</v>
      </c>
      <c r="Z19" s="8" t="s">
        <v>63</v>
      </c>
      <c r="AA19" s="8" t="s">
        <v>42</v>
      </c>
      <c r="AB19" s="8" t="s">
        <v>43</v>
      </c>
      <c r="AC19" s="10" t="s">
        <v>44</v>
      </c>
    </row>
    <row r="20" spans="1:29" s="6" customFormat="1" ht="102" x14ac:dyDescent="0.25">
      <c r="A20" s="59">
        <v>15</v>
      </c>
      <c r="B20" s="60"/>
      <c r="C20" s="8">
        <v>101</v>
      </c>
      <c r="D20" s="8">
        <v>26</v>
      </c>
      <c r="E20" s="12" t="s">
        <v>71</v>
      </c>
      <c r="F20" s="9">
        <v>40847</v>
      </c>
      <c r="G20" s="9" t="s">
        <v>140</v>
      </c>
      <c r="H20" s="31" t="s">
        <v>170</v>
      </c>
      <c r="I20" s="28">
        <v>49.2</v>
      </c>
      <c r="J20" s="9" t="s">
        <v>135</v>
      </c>
      <c r="K20" s="9" t="s">
        <v>131</v>
      </c>
      <c r="L20" s="9" t="s">
        <v>180</v>
      </c>
      <c r="M20" s="9" t="s">
        <v>132</v>
      </c>
      <c r="N20" s="9">
        <v>40909</v>
      </c>
      <c r="O20" s="8" t="s">
        <v>133</v>
      </c>
      <c r="P20" s="8" t="s">
        <v>48</v>
      </c>
      <c r="Q20" s="8" t="s">
        <v>49</v>
      </c>
      <c r="R20" s="8" t="str">
        <f>Q20</f>
        <v>М.О. , г. Дмитров, пос. Каналстрой, территория ЗАО "Трансэк"</v>
      </c>
      <c r="S20" s="8" t="s">
        <v>50</v>
      </c>
      <c r="T20" s="6" t="s">
        <v>105</v>
      </c>
      <c r="U20" s="9">
        <v>40871</v>
      </c>
      <c r="V20" s="1" t="s">
        <v>51</v>
      </c>
      <c r="W20" s="8" t="s">
        <v>52</v>
      </c>
      <c r="X20" s="8" t="e">
        <f>#REF!</f>
        <v>#REF!</v>
      </c>
      <c r="Y20" s="8">
        <v>2</v>
      </c>
      <c r="Z20" s="8" t="s">
        <v>72</v>
      </c>
      <c r="AA20" s="8" t="s">
        <v>42</v>
      </c>
      <c r="AB20" s="8" t="s">
        <v>43</v>
      </c>
      <c r="AC20" s="10" t="s">
        <v>44</v>
      </c>
    </row>
    <row r="21" spans="1:29" s="6" customFormat="1" ht="102" x14ac:dyDescent="0.25">
      <c r="A21" s="59">
        <v>16</v>
      </c>
      <c r="B21" s="60"/>
      <c r="C21" s="8">
        <v>2579</v>
      </c>
      <c r="D21" s="8">
        <v>27</v>
      </c>
      <c r="E21" s="12" t="s">
        <v>73</v>
      </c>
      <c r="F21" s="9">
        <v>40847</v>
      </c>
      <c r="G21" s="9" t="s">
        <v>141</v>
      </c>
      <c r="H21" s="31" t="s">
        <v>149</v>
      </c>
      <c r="I21" s="28">
        <v>36.9</v>
      </c>
      <c r="J21" s="9" t="s">
        <v>135</v>
      </c>
      <c r="K21" s="9" t="s">
        <v>131</v>
      </c>
      <c r="L21" s="9" t="s">
        <v>180</v>
      </c>
      <c r="M21" s="9" t="s">
        <v>132</v>
      </c>
      <c r="N21" s="9">
        <v>40909</v>
      </c>
      <c r="O21" s="8" t="s">
        <v>133</v>
      </c>
      <c r="P21" s="8" t="s">
        <v>48</v>
      </c>
      <c r="Q21" s="8" t="s">
        <v>49</v>
      </c>
      <c r="R21" s="8" t="str">
        <f>Q21</f>
        <v>М.О. , г. Дмитров, пос. Каналстрой, территория ЗАО "Трансэк"</v>
      </c>
      <c r="S21" s="8" t="s">
        <v>50</v>
      </c>
      <c r="T21" s="6" t="s">
        <v>105</v>
      </c>
      <c r="U21" s="9">
        <v>40871</v>
      </c>
      <c r="V21" s="1" t="s">
        <v>51</v>
      </c>
      <c r="W21" s="8" t="s">
        <v>52</v>
      </c>
      <c r="X21" s="8" t="e">
        <f>X20</f>
        <v>#REF!</v>
      </c>
      <c r="Y21" s="8">
        <v>1</v>
      </c>
      <c r="Z21" s="8" t="s">
        <v>74</v>
      </c>
      <c r="AA21" s="8" t="s">
        <v>42</v>
      </c>
      <c r="AB21" s="8" t="s">
        <v>43</v>
      </c>
      <c r="AC21" s="10" t="s">
        <v>44</v>
      </c>
    </row>
    <row r="22" spans="1:29" s="6" customFormat="1" ht="140.25" x14ac:dyDescent="0.25">
      <c r="A22" s="59">
        <v>17</v>
      </c>
      <c r="B22" s="60"/>
      <c r="C22" s="8">
        <v>102</v>
      </c>
      <c r="D22" s="8">
        <v>28</v>
      </c>
      <c r="E22" s="12" t="s">
        <v>75</v>
      </c>
      <c r="F22" s="9">
        <f>F18</f>
        <v>41236</v>
      </c>
      <c r="G22" s="9" t="s">
        <v>136</v>
      </c>
      <c r="H22" s="31" t="s">
        <v>153</v>
      </c>
      <c r="I22" s="28">
        <v>17</v>
      </c>
      <c r="J22" s="9" t="s">
        <v>135</v>
      </c>
      <c r="K22" s="9" t="s">
        <v>130</v>
      </c>
      <c r="L22" s="9" t="s">
        <v>180</v>
      </c>
      <c r="M22" s="9" t="s">
        <v>132</v>
      </c>
      <c r="N22" s="9">
        <v>42370</v>
      </c>
      <c r="O22" s="9" t="s">
        <v>134</v>
      </c>
      <c r="P22" s="8" t="s">
        <v>38</v>
      </c>
      <c r="Q22" s="8" t="s">
        <v>39</v>
      </c>
      <c r="R22" s="8" t="s">
        <v>39</v>
      </c>
      <c r="S22" s="8" t="s">
        <v>40</v>
      </c>
      <c r="T22" s="11" t="str">
        <f>T21</f>
        <v>ИНН 5007.0467.26</v>
      </c>
      <c r="U22" s="9" t="s">
        <v>116</v>
      </c>
      <c r="V22" s="1" t="s">
        <v>115</v>
      </c>
      <c r="W22" s="8" t="s">
        <v>64</v>
      </c>
      <c r="X22" s="8" t="str">
        <f>X19</f>
        <v>регулируемые</v>
      </c>
      <c r="Y22" s="8">
        <v>1</v>
      </c>
      <c r="Z22" s="8" t="s">
        <v>46</v>
      </c>
      <c r="AA22" s="8" t="s">
        <v>42</v>
      </c>
      <c r="AB22" s="8" t="s">
        <v>43</v>
      </c>
      <c r="AC22" s="10" t="s">
        <v>44</v>
      </c>
    </row>
    <row r="23" spans="1:29" s="6" customFormat="1" ht="102" x14ac:dyDescent="0.25">
      <c r="A23" s="59">
        <v>18</v>
      </c>
      <c r="B23" s="60"/>
      <c r="C23" s="8">
        <v>103</v>
      </c>
      <c r="D23" s="8">
        <v>29</v>
      </c>
      <c r="E23" s="12" t="s">
        <v>76</v>
      </c>
      <c r="F23" s="9">
        <f>F22</f>
        <v>41236</v>
      </c>
      <c r="G23" s="9" t="s">
        <v>136</v>
      </c>
      <c r="H23" s="31" t="s">
        <v>171</v>
      </c>
      <c r="I23" s="28">
        <v>9.6</v>
      </c>
      <c r="J23" s="9" t="s">
        <v>135</v>
      </c>
      <c r="K23" s="9" t="s">
        <v>130</v>
      </c>
      <c r="L23" s="9" t="s">
        <v>180</v>
      </c>
      <c r="M23" s="9" t="s">
        <v>132</v>
      </c>
      <c r="N23" s="9">
        <v>42370</v>
      </c>
      <c r="O23" s="9" t="s">
        <v>134</v>
      </c>
      <c r="P23" s="8" t="s">
        <v>38</v>
      </c>
      <c r="Q23" s="8" t="s">
        <v>39</v>
      </c>
      <c r="R23" s="8" t="s">
        <v>39</v>
      </c>
      <c r="S23" s="8" t="s">
        <v>40</v>
      </c>
      <c r="T23" s="11" t="str">
        <f>T22</f>
        <v>ИНН 5007.0467.26</v>
      </c>
      <c r="U23" s="9" t="s">
        <v>116</v>
      </c>
      <c r="V23" s="1" t="s">
        <v>115</v>
      </c>
      <c r="W23" s="8" t="s">
        <v>64</v>
      </c>
      <c r="X23" s="8" t="str">
        <f>X22</f>
        <v>регулируемые</v>
      </c>
      <c r="Y23" s="8">
        <v>2</v>
      </c>
      <c r="Z23" s="8" t="s">
        <v>77</v>
      </c>
      <c r="AA23" s="8" t="s">
        <v>42</v>
      </c>
      <c r="AB23" s="8" t="s">
        <v>43</v>
      </c>
      <c r="AC23" s="10" t="s">
        <v>44</v>
      </c>
    </row>
    <row r="24" spans="1:29" s="6" customFormat="1" ht="102" x14ac:dyDescent="0.25">
      <c r="A24" s="59">
        <v>19</v>
      </c>
      <c r="B24" s="60"/>
      <c r="C24" s="8">
        <v>98</v>
      </c>
      <c r="D24" s="8">
        <v>31</v>
      </c>
      <c r="E24" s="12" t="s">
        <v>78</v>
      </c>
      <c r="F24" s="9">
        <f>$F$14</f>
        <v>41247</v>
      </c>
      <c r="G24" s="9" t="s">
        <v>142</v>
      </c>
      <c r="H24" s="31" t="s">
        <v>178</v>
      </c>
      <c r="I24" s="28">
        <v>29</v>
      </c>
      <c r="J24" s="9" t="s">
        <v>135</v>
      </c>
      <c r="K24" s="9" t="s">
        <v>130</v>
      </c>
      <c r="L24" s="9" t="s">
        <v>180</v>
      </c>
      <c r="M24" s="9" t="s">
        <v>132</v>
      </c>
      <c r="N24" s="9">
        <v>42370</v>
      </c>
      <c r="O24" s="9" t="s">
        <v>134</v>
      </c>
      <c r="P24" s="8" t="s">
        <v>38</v>
      </c>
      <c r="Q24" s="8" t="s">
        <v>39</v>
      </c>
      <c r="R24" s="8" t="s">
        <v>39</v>
      </c>
      <c r="S24" s="8" t="s">
        <v>40</v>
      </c>
      <c r="T24" s="11" t="str">
        <f>T23</f>
        <v>ИНН 5007.0467.26</v>
      </c>
      <c r="U24" s="9">
        <v>41638</v>
      </c>
      <c r="V24" s="1" t="s">
        <v>117</v>
      </c>
      <c r="W24" s="8" t="s">
        <v>64</v>
      </c>
      <c r="X24" s="8" t="str">
        <f>X23</f>
        <v>регулируемые</v>
      </c>
      <c r="Y24" s="8">
        <v>8</v>
      </c>
      <c r="Z24" s="8" t="s">
        <v>79</v>
      </c>
      <c r="AA24" s="8" t="s">
        <v>42</v>
      </c>
      <c r="AB24" s="8" t="s">
        <v>43</v>
      </c>
      <c r="AC24" s="10" t="s">
        <v>44</v>
      </c>
    </row>
    <row r="25" spans="1:29" s="6" customFormat="1" ht="102" x14ac:dyDescent="0.25">
      <c r="A25" s="59">
        <v>20</v>
      </c>
      <c r="B25" s="60"/>
      <c r="C25" s="8">
        <v>104</v>
      </c>
      <c r="D25" s="8">
        <v>32</v>
      </c>
      <c r="E25" s="12" t="s">
        <v>80</v>
      </c>
      <c r="F25" s="9">
        <f>$F$14</f>
        <v>41247</v>
      </c>
      <c r="G25" s="9" t="s">
        <v>147</v>
      </c>
      <c r="H25" s="31" t="s">
        <v>172</v>
      </c>
      <c r="I25" s="28">
        <v>50.6</v>
      </c>
      <c r="J25" s="9" t="s">
        <v>135</v>
      </c>
      <c r="K25" s="9" t="s">
        <v>130</v>
      </c>
      <c r="L25" s="9" t="s">
        <v>180</v>
      </c>
      <c r="M25" s="9" t="s">
        <v>132</v>
      </c>
      <c r="N25" s="9">
        <v>42370</v>
      </c>
      <c r="O25" s="9" t="s">
        <v>134</v>
      </c>
      <c r="P25" s="8" t="s">
        <v>38</v>
      </c>
      <c r="Q25" s="8" t="s">
        <v>39</v>
      </c>
      <c r="R25" s="8" t="s">
        <v>39</v>
      </c>
      <c r="S25" s="8" t="s">
        <v>40</v>
      </c>
      <c r="T25" s="11" t="str">
        <f>T24</f>
        <v>ИНН 5007.0467.26</v>
      </c>
      <c r="U25" s="9">
        <f t="shared" ref="U25:W26" si="0">U14</f>
        <v>41638</v>
      </c>
      <c r="V25" s="2" t="s">
        <v>117</v>
      </c>
      <c r="W25" s="9" t="str">
        <f t="shared" si="0"/>
        <v>до 31.12.2014</v>
      </c>
      <c r="X25" s="8" t="str">
        <f>X24</f>
        <v>регулируемые</v>
      </c>
      <c r="Y25" s="8">
        <v>6</v>
      </c>
      <c r="Z25" s="8" t="s">
        <v>81</v>
      </c>
      <c r="AA25" s="8" t="s">
        <v>42</v>
      </c>
      <c r="AB25" s="8" t="s">
        <v>43</v>
      </c>
      <c r="AC25" s="10" t="s">
        <v>44</v>
      </c>
    </row>
    <row r="26" spans="1:29" s="6" customFormat="1" ht="127.5" x14ac:dyDescent="0.25">
      <c r="A26" s="59">
        <v>21</v>
      </c>
      <c r="B26" s="60"/>
      <c r="C26" s="8">
        <v>105</v>
      </c>
      <c r="D26" s="8">
        <v>34</v>
      </c>
      <c r="E26" s="12" t="s">
        <v>143</v>
      </c>
      <c r="F26" s="9">
        <f>$F$14</f>
        <v>41247</v>
      </c>
      <c r="G26" s="9" t="s">
        <v>144</v>
      </c>
      <c r="H26" s="31" t="s">
        <v>169</v>
      </c>
      <c r="I26" s="28">
        <v>64.900000000000006</v>
      </c>
      <c r="J26" s="9" t="s">
        <v>135</v>
      </c>
      <c r="K26" s="9" t="s">
        <v>130</v>
      </c>
      <c r="L26" s="9" t="s">
        <v>180</v>
      </c>
      <c r="M26" s="9" t="s">
        <v>132</v>
      </c>
      <c r="N26" s="9">
        <v>42370</v>
      </c>
      <c r="O26" s="9" t="s">
        <v>134</v>
      </c>
      <c r="P26" s="8" t="s">
        <v>38</v>
      </c>
      <c r="Q26" s="8" t="s">
        <v>39</v>
      </c>
      <c r="R26" s="8" t="s">
        <v>39</v>
      </c>
      <c r="S26" s="8" t="s">
        <v>40</v>
      </c>
      <c r="T26" s="11" t="str">
        <f>T25</f>
        <v>ИНН 5007.0467.26</v>
      </c>
      <c r="U26" s="9">
        <f t="shared" si="0"/>
        <v>41638</v>
      </c>
      <c r="V26" s="2" t="s">
        <v>117</v>
      </c>
      <c r="W26" s="9" t="str">
        <f t="shared" si="0"/>
        <v>до 31.12.2014</v>
      </c>
      <c r="X26" s="8" t="str">
        <f>X25</f>
        <v>регулируемые</v>
      </c>
      <c r="Y26" s="8">
        <v>3</v>
      </c>
      <c r="Z26" s="8" t="s">
        <v>82</v>
      </c>
      <c r="AA26" s="8" t="s">
        <v>42</v>
      </c>
      <c r="AB26" s="8" t="s">
        <v>43</v>
      </c>
      <c r="AC26" s="10" t="s">
        <v>44</v>
      </c>
    </row>
    <row r="27" spans="1:29" s="6" customFormat="1" ht="102" x14ac:dyDescent="0.25">
      <c r="A27" s="59">
        <v>22</v>
      </c>
      <c r="B27" s="60"/>
      <c r="C27" s="8">
        <v>2242</v>
      </c>
      <c r="D27" s="8">
        <v>35</v>
      </c>
      <c r="E27" s="12" t="s">
        <v>113</v>
      </c>
      <c r="F27" s="9">
        <v>40847</v>
      </c>
      <c r="G27" s="9" t="s">
        <v>145</v>
      </c>
      <c r="H27" s="9" t="s">
        <v>160</v>
      </c>
      <c r="I27" s="28">
        <v>11.8</v>
      </c>
      <c r="J27" s="9" t="s">
        <v>135</v>
      </c>
      <c r="K27" s="9" t="s">
        <v>131</v>
      </c>
      <c r="L27" s="9" t="s">
        <v>180</v>
      </c>
      <c r="M27" s="9" t="s">
        <v>132</v>
      </c>
      <c r="N27" s="9">
        <v>40909</v>
      </c>
      <c r="O27" s="8" t="s">
        <v>133</v>
      </c>
      <c r="P27" s="8" t="s">
        <v>48</v>
      </c>
      <c r="Q27" s="8" t="s">
        <v>49</v>
      </c>
      <c r="R27" s="8" t="str">
        <f>Q27</f>
        <v>М.О. , г. Дмитров, пос. Каналстрой, территория ЗАО "Трансэк"</v>
      </c>
      <c r="S27" s="8" t="s">
        <v>50</v>
      </c>
      <c r="T27" s="6" t="s">
        <v>105</v>
      </c>
      <c r="U27" s="9">
        <v>40871</v>
      </c>
      <c r="V27" s="1" t="s">
        <v>51</v>
      </c>
      <c r="W27" s="8" t="s">
        <v>52</v>
      </c>
      <c r="X27" s="8" t="e">
        <f>X21</f>
        <v>#REF!</v>
      </c>
      <c r="Y27" s="8">
        <v>1</v>
      </c>
      <c r="Z27" s="8" t="s">
        <v>112</v>
      </c>
      <c r="AA27" s="8" t="s">
        <v>42</v>
      </c>
      <c r="AB27" s="8" t="s">
        <v>43</v>
      </c>
      <c r="AC27" s="10" t="s">
        <v>44</v>
      </c>
    </row>
    <row r="28" spans="1:29" s="6" customFormat="1" ht="127.5" x14ac:dyDescent="0.25">
      <c r="A28" s="59">
        <v>23</v>
      </c>
      <c r="B28" s="60"/>
      <c r="C28" s="8">
        <v>106</v>
      </c>
      <c r="D28" s="8">
        <v>36</v>
      </c>
      <c r="E28" s="12" t="s">
        <v>83</v>
      </c>
      <c r="F28" s="9">
        <f>$F$14</f>
        <v>41247</v>
      </c>
      <c r="G28" s="9" t="s">
        <v>141</v>
      </c>
      <c r="H28" s="31" t="s">
        <v>150</v>
      </c>
      <c r="I28" s="28">
        <v>76.900000000000006</v>
      </c>
      <c r="J28" s="9" t="s">
        <v>135</v>
      </c>
      <c r="K28" s="9" t="s">
        <v>130</v>
      </c>
      <c r="L28" s="9" t="s">
        <v>180</v>
      </c>
      <c r="M28" s="9" t="s">
        <v>132</v>
      </c>
      <c r="N28" s="9">
        <v>42370</v>
      </c>
      <c r="O28" s="9" t="s">
        <v>134</v>
      </c>
      <c r="P28" s="8" t="s">
        <v>38</v>
      </c>
      <c r="Q28" s="8" t="s">
        <v>39</v>
      </c>
      <c r="R28" s="8" t="s">
        <v>39</v>
      </c>
      <c r="S28" s="8" t="s">
        <v>40</v>
      </c>
      <c r="T28" s="11" t="str">
        <f>T26</f>
        <v>ИНН 5007.0467.26</v>
      </c>
      <c r="U28" s="9">
        <v>41638</v>
      </c>
      <c r="V28" s="2" t="s">
        <v>117</v>
      </c>
      <c r="W28" s="9" t="s">
        <v>64</v>
      </c>
      <c r="X28" s="8" t="str">
        <f>X26</f>
        <v>регулируемые</v>
      </c>
      <c r="Y28" s="8">
        <v>12</v>
      </c>
      <c r="Z28" s="8" t="s">
        <v>84</v>
      </c>
      <c r="AA28" s="8" t="s">
        <v>42</v>
      </c>
      <c r="AB28" s="8" t="s">
        <v>43</v>
      </c>
      <c r="AC28" s="10" t="s">
        <v>44</v>
      </c>
    </row>
    <row r="29" spans="1:29" s="6" customFormat="1" ht="127.5" x14ac:dyDescent="0.25">
      <c r="A29" s="59">
        <v>24</v>
      </c>
      <c r="B29" s="60"/>
      <c r="C29" s="8">
        <v>106</v>
      </c>
      <c r="D29" s="8">
        <v>36</v>
      </c>
      <c r="E29" s="12" t="s">
        <v>83</v>
      </c>
      <c r="F29" s="9">
        <v>40847</v>
      </c>
      <c r="G29" s="9" t="s">
        <v>141</v>
      </c>
      <c r="H29" s="31" t="s">
        <v>150</v>
      </c>
      <c r="I29" s="28">
        <v>76.900000000000006</v>
      </c>
      <c r="J29" s="9" t="s">
        <v>135</v>
      </c>
      <c r="K29" s="9" t="s">
        <v>131</v>
      </c>
      <c r="L29" s="9" t="s">
        <v>180</v>
      </c>
      <c r="M29" s="9" t="s">
        <v>132</v>
      </c>
      <c r="N29" s="9">
        <v>42370</v>
      </c>
      <c r="O29" s="8" t="s">
        <v>133</v>
      </c>
      <c r="P29" s="8" t="s">
        <v>48</v>
      </c>
      <c r="Q29" s="8" t="s">
        <v>49</v>
      </c>
      <c r="R29" s="8" t="str">
        <f>Q29</f>
        <v>М.О. , г. Дмитров, пос. Каналстрой, территория ЗАО "Трансэк"</v>
      </c>
      <c r="S29" s="8" t="s">
        <v>50</v>
      </c>
      <c r="T29" s="6" t="s">
        <v>105</v>
      </c>
      <c r="U29" s="9">
        <v>40871</v>
      </c>
      <c r="V29" s="1" t="s">
        <v>109</v>
      </c>
      <c r="W29" s="8" t="s">
        <v>52</v>
      </c>
      <c r="X29" s="8" t="e">
        <f>X27</f>
        <v>#REF!</v>
      </c>
      <c r="Y29" s="8">
        <v>29</v>
      </c>
      <c r="Z29" s="8" t="s">
        <v>110</v>
      </c>
      <c r="AA29" s="8" t="s">
        <v>42</v>
      </c>
      <c r="AB29" s="8" t="s">
        <v>43</v>
      </c>
      <c r="AC29" s="10" t="s">
        <v>44</v>
      </c>
    </row>
    <row r="30" spans="1:29" s="6" customFormat="1" ht="102" x14ac:dyDescent="0.25">
      <c r="A30" s="59">
        <v>25</v>
      </c>
      <c r="B30" s="60"/>
      <c r="C30" s="8">
        <v>107</v>
      </c>
      <c r="D30" s="8">
        <v>38</v>
      </c>
      <c r="E30" s="12" t="s">
        <v>85</v>
      </c>
      <c r="F30" s="9">
        <f>$F$14</f>
        <v>41247</v>
      </c>
      <c r="G30" s="9" t="s">
        <v>142</v>
      </c>
      <c r="H30" s="31" t="s">
        <v>162</v>
      </c>
      <c r="I30" s="28">
        <v>16.7</v>
      </c>
      <c r="J30" s="9" t="s">
        <v>135</v>
      </c>
      <c r="K30" s="9" t="s">
        <v>130</v>
      </c>
      <c r="L30" s="9" t="s">
        <v>180</v>
      </c>
      <c r="M30" s="9" t="s">
        <v>132</v>
      </c>
      <c r="N30" s="9">
        <v>42370</v>
      </c>
      <c r="O30" s="9" t="s">
        <v>134</v>
      </c>
      <c r="P30" s="8" t="s">
        <v>38</v>
      </c>
      <c r="Q30" s="8" t="s">
        <v>39</v>
      </c>
      <c r="R30" s="8" t="s">
        <v>39</v>
      </c>
      <c r="S30" s="8" t="s">
        <v>40</v>
      </c>
      <c r="T30" s="11" t="str">
        <f>T28</f>
        <v>ИНН 5007.0467.26</v>
      </c>
      <c r="U30" s="9">
        <f>U14</f>
        <v>41638</v>
      </c>
      <c r="V30" s="2" t="s">
        <v>117</v>
      </c>
      <c r="W30" s="9" t="str">
        <f>W14</f>
        <v>до 31.12.2014</v>
      </c>
      <c r="X30" s="8" t="str">
        <f>X28</f>
        <v>регулируемые</v>
      </c>
      <c r="Y30" s="8">
        <v>4</v>
      </c>
      <c r="Z30" s="8" t="s">
        <v>86</v>
      </c>
      <c r="AA30" s="8" t="s">
        <v>42</v>
      </c>
      <c r="AB30" s="8" t="s">
        <v>43</v>
      </c>
      <c r="AC30" s="10" t="s">
        <v>44</v>
      </c>
    </row>
    <row r="31" spans="1:29" s="6" customFormat="1" ht="114.75" x14ac:dyDescent="0.25">
      <c r="A31" s="59">
        <v>26</v>
      </c>
      <c r="B31" s="60"/>
      <c r="C31" s="8">
        <v>2164</v>
      </c>
      <c r="D31" s="8">
        <v>39</v>
      </c>
      <c r="E31" s="12" t="s">
        <v>87</v>
      </c>
      <c r="F31" s="9">
        <f>$F$14</f>
        <v>41247</v>
      </c>
      <c r="G31" s="9" t="s">
        <v>142</v>
      </c>
      <c r="H31" s="31" t="s">
        <v>177</v>
      </c>
      <c r="I31" s="28">
        <v>14.9</v>
      </c>
      <c r="J31" s="9" t="s">
        <v>135</v>
      </c>
      <c r="K31" s="9" t="s">
        <v>130</v>
      </c>
      <c r="L31" s="9" t="s">
        <v>180</v>
      </c>
      <c r="M31" s="9" t="s">
        <v>132</v>
      </c>
      <c r="N31" s="9">
        <v>42370</v>
      </c>
      <c r="O31" s="9" t="s">
        <v>134</v>
      </c>
      <c r="P31" s="8" t="s">
        <v>38</v>
      </c>
      <c r="Q31" s="8" t="s">
        <v>39</v>
      </c>
      <c r="R31" s="8" t="s">
        <v>39</v>
      </c>
      <c r="S31" s="8" t="s">
        <v>40</v>
      </c>
      <c r="T31" s="11" t="str">
        <f>T30</f>
        <v>ИНН 5007.0467.26</v>
      </c>
      <c r="U31" s="9">
        <f>U16</f>
        <v>41638</v>
      </c>
      <c r="V31" s="2" t="s">
        <v>117</v>
      </c>
      <c r="W31" s="9" t="str">
        <f>W16</f>
        <v>до 31.12.2014</v>
      </c>
      <c r="X31" s="8" t="str">
        <f>X30</f>
        <v>регулируемые</v>
      </c>
      <c r="Y31" s="8">
        <v>1</v>
      </c>
      <c r="Z31" s="8" t="s">
        <v>66</v>
      </c>
      <c r="AA31" s="8" t="s">
        <v>42</v>
      </c>
      <c r="AB31" s="8" t="s">
        <v>43</v>
      </c>
      <c r="AC31" s="10" t="s">
        <v>44</v>
      </c>
    </row>
    <row r="32" spans="1:29" s="6" customFormat="1" ht="102" x14ac:dyDescent="0.25">
      <c r="A32" s="59">
        <v>27</v>
      </c>
      <c r="B32" s="60"/>
      <c r="C32" s="8">
        <v>108</v>
      </c>
      <c r="D32" s="8">
        <v>40</v>
      </c>
      <c r="E32" s="12" t="s">
        <v>88</v>
      </c>
      <c r="F32" s="9">
        <f>$F$14</f>
        <v>41247</v>
      </c>
      <c r="G32" s="9" t="s">
        <v>140</v>
      </c>
      <c r="H32" s="31" t="s">
        <v>152</v>
      </c>
      <c r="I32" s="28">
        <v>16.7</v>
      </c>
      <c r="J32" s="9" t="s">
        <v>135</v>
      </c>
      <c r="K32" s="9" t="s">
        <v>130</v>
      </c>
      <c r="L32" s="9" t="s">
        <v>180</v>
      </c>
      <c r="M32" s="9" t="s">
        <v>132</v>
      </c>
      <c r="N32" s="9">
        <v>42370</v>
      </c>
      <c r="O32" s="9" t="s">
        <v>134</v>
      </c>
      <c r="P32" s="8" t="s">
        <v>38</v>
      </c>
      <c r="Q32" s="8" t="s">
        <v>39</v>
      </c>
      <c r="R32" s="8" t="s">
        <v>39</v>
      </c>
      <c r="S32" s="8" t="s">
        <v>40</v>
      </c>
      <c r="T32" s="11" t="e">
        <f>#REF!</f>
        <v>#REF!</v>
      </c>
      <c r="U32" s="9">
        <v>41638</v>
      </c>
      <c r="V32" s="2" t="s">
        <v>117</v>
      </c>
      <c r="W32" s="9" t="s">
        <v>64</v>
      </c>
      <c r="X32" s="8" t="str">
        <f>X31</f>
        <v>регулируемые</v>
      </c>
      <c r="Y32" s="8">
        <v>3</v>
      </c>
      <c r="Z32" s="8" t="s">
        <v>63</v>
      </c>
      <c r="AA32" s="8" t="s">
        <v>42</v>
      </c>
      <c r="AB32" s="8" t="s">
        <v>43</v>
      </c>
      <c r="AC32" s="10" t="s">
        <v>44</v>
      </c>
    </row>
    <row r="33" spans="1:30" s="6" customFormat="1" ht="102" x14ac:dyDescent="0.25">
      <c r="A33" s="59">
        <v>28</v>
      </c>
      <c r="B33" s="60"/>
      <c r="C33" s="8">
        <v>108</v>
      </c>
      <c r="D33" s="8">
        <v>40</v>
      </c>
      <c r="E33" s="12" t="s">
        <v>88</v>
      </c>
      <c r="F33" s="9">
        <v>40847</v>
      </c>
      <c r="G33" s="9" t="s">
        <v>140</v>
      </c>
      <c r="H33" s="31" t="s">
        <v>152</v>
      </c>
      <c r="I33" s="28">
        <v>16.7</v>
      </c>
      <c r="J33" s="9" t="s">
        <v>135</v>
      </c>
      <c r="K33" s="9" t="s">
        <v>131</v>
      </c>
      <c r="L33" s="9" t="s">
        <v>180</v>
      </c>
      <c r="M33" s="9" t="s">
        <v>132</v>
      </c>
      <c r="N33" s="9">
        <v>40909</v>
      </c>
      <c r="O33" s="8" t="s">
        <v>133</v>
      </c>
      <c r="P33" s="8" t="s">
        <v>48</v>
      </c>
      <c r="Q33" s="8" t="s">
        <v>49</v>
      </c>
      <c r="R33" s="8" t="str">
        <f>Q33</f>
        <v>М.О. , г. Дмитров, пос. Каналстрой, территория ЗАО "Трансэк"</v>
      </c>
      <c r="S33" s="8" t="s">
        <v>50</v>
      </c>
      <c r="T33" s="6" t="s">
        <v>105</v>
      </c>
      <c r="U33" s="9">
        <v>40871</v>
      </c>
      <c r="V33" s="1" t="s">
        <v>89</v>
      </c>
      <c r="W33" s="8" t="s">
        <v>52</v>
      </c>
      <c r="X33" s="8" t="e">
        <f>#REF!</f>
        <v>#REF!</v>
      </c>
      <c r="Y33" s="8">
        <v>4</v>
      </c>
      <c r="Z33" s="8" t="s">
        <v>90</v>
      </c>
      <c r="AA33" s="8" t="s">
        <v>42</v>
      </c>
      <c r="AB33" s="8" t="s">
        <v>43</v>
      </c>
      <c r="AC33" s="10" t="s">
        <v>44</v>
      </c>
    </row>
    <row r="34" spans="1:30" s="6" customFormat="1" ht="102" x14ac:dyDescent="0.25">
      <c r="A34" s="59">
        <v>29</v>
      </c>
      <c r="B34" s="60"/>
      <c r="C34" s="8">
        <v>109</v>
      </c>
      <c r="D34" s="8">
        <v>41</v>
      </c>
      <c r="E34" s="12" t="s">
        <v>91</v>
      </c>
      <c r="F34" s="9">
        <f>$F$14</f>
        <v>41247</v>
      </c>
      <c r="G34" s="9" t="s">
        <v>146</v>
      </c>
      <c r="H34" s="31" t="s">
        <v>151</v>
      </c>
      <c r="I34" s="28">
        <v>19.2</v>
      </c>
      <c r="J34" s="9" t="s">
        <v>135</v>
      </c>
      <c r="K34" s="9" t="s">
        <v>130</v>
      </c>
      <c r="L34" s="9" t="s">
        <v>180</v>
      </c>
      <c r="M34" s="9" t="s">
        <v>132</v>
      </c>
      <c r="N34" s="9">
        <v>42370</v>
      </c>
      <c r="O34" s="9" t="s">
        <v>134</v>
      </c>
      <c r="P34" s="8" t="s">
        <v>38</v>
      </c>
      <c r="Q34" s="8" t="s">
        <v>39</v>
      </c>
      <c r="R34" s="8" t="s">
        <v>39</v>
      </c>
      <c r="S34" s="8" t="s">
        <v>40</v>
      </c>
      <c r="T34" s="11" t="e">
        <f>T32</f>
        <v>#REF!</v>
      </c>
      <c r="U34" s="9">
        <v>41638</v>
      </c>
      <c r="V34" s="2" t="s">
        <v>117</v>
      </c>
      <c r="W34" s="9" t="s">
        <v>64</v>
      </c>
      <c r="X34" s="8" t="str">
        <f>X32</f>
        <v>регулируемые</v>
      </c>
      <c r="Y34" s="8">
        <v>3</v>
      </c>
      <c r="Z34" s="8" t="s">
        <v>63</v>
      </c>
      <c r="AA34" s="8" t="s">
        <v>42</v>
      </c>
      <c r="AB34" s="8" t="s">
        <v>43</v>
      </c>
      <c r="AC34" s="10" t="s">
        <v>44</v>
      </c>
    </row>
    <row r="35" spans="1:30" s="6" customFormat="1" ht="102" x14ac:dyDescent="0.25">
      <c r="A35" s="59">
        <v>30</v>
      </c>
      <c r="B35" s="60"/>
      <c r="C35" s="8">
        <v>109</v>
      </c>
      <c r="D35" s="8">
        <v>41</v>
      </c>
      <c r="E35" s="12" t="s">
        <v>91</v>
      </c>
      <c r="F35" s="9">
        <v>40847</v>
      </c>
      <c r="G35" s="9" t="s">
        <v>146</v>
      </c>
      <c r="H35" s="31" t="s">
        <v>151</v>
      </c>
      <c r="I35" s="28">
        <v>19.2</v>
      </c>
      <c r="J35" s="9" t="s">
        <v>135</v>
      </c>
      <c r="K35" s="9" t="s">
        <v>131</v>
      </c>
      <c r="L35" s="9" t="s">
        <v>180</v>
      </c>
      <c r="M35" s="9" t="s">
        <v>132</v>
      </c>
      <c r="N35" s="9">
        <v>40909</v>
      </c>
      <c r="O35" s="8" t="s">
        <v>133</v>
      </c>
      <c r="P35" s="8" t="s">
        <v>48</v>
      </c>
      <c r="Q35" s="8" t="s">
        <v>49</v>
      </c>
      <c r="R35" s="8" t="str">
        <f>Q35</f>
        <v>М.О. , г. Дмитров, пос. Каналстрой, территория ЗАО "Трансэк"</v>
      </c>
      <c r="S35" s="8" t="s">
        <v>50</v>
      </c>
      <c r="T35" s="6" t="s">
        <v>105</v>
      </c>
      <c r="U35" s="9">
        <v>40871</v>
      </c>
      <c r="V35" s="1" t="s">
        <v>51</v>
      </c>
      <c r="W35" s="8" t="s">
        <v>52</v>
      </c>
      <c r="X35" s="8" t="e">
        <f>X33</f>
        <v>#REF!</v>
      </c>
      <c r="Y35" s="8">
        <v>2</v>
      </c>
      <c r="Z35" s="8" t="s">
        <v>92</v>
      </c>
      <c r="AA35" s="8" t="s">
        <v>42</v>
      </c>
      <c r="AB35" s="8" t="s">
        <v>43</v>
      </c>
      <c r="AC35" s="10" t="s">
        <v>44</v>
      </c>
    </row>
    <row r="36" spans="1:30" s="6" customFormat="1" ht="102" x14ac:dyDescent="0.25">
      <c r="A36" s="59">
        <v>31</v>
      </c>
      <c r="B36" s="60"/>
      <c r="C36" s="8">
        <v>110</v>
      </c>
      <c r="D36" s="8">
        <v>42</v>
      </c>
      <c r="E36" s="12" t="s">
        <v>93</v>
      </c>
      <c r="F36" s="9">
        <f>$F$14</f>
        <v>41247</v>
      </c>
      <c r="G36" s="9" t="s">
        <v>142</v>
      </c>
      <c r="H36" s="31" t="s">
        <v>173</v>
      </c>
      <c r="I36" s="28">
        <v>16.2</v>
      </c>
      <c r="J36" s="9" t="s">
        <v>135</v>
      </c>
      <c r="K36" s="9" t="s">
        <v>130</v>
      </c>
      <c r="L36" s="9" t="s">
        <v>180</v>
      </c>
      <c r="M36" s="9" t="s">
        <v>132</v>
      </c>
      <c r="N36" s="9">
        <v>42370</v>
      </c>
      <c r="O36" s="9" t="s">
        <v>134</v>
      </c>
      <c r="P36" s="8" t="s">
        <v>38</v>
      </c>
      <c r="Q36" s="8" t="s">
        <v>39</v>
      </c>
      <c r="R36" s="8" t="s">
        <v>39</v>
      </c>
      <c r="S36" s="8" t="s">
        <v>40</v>
      </c>
      <c r="T36" s="11" t="e">
        <f>T34</f>
        <v>#REF!</v>
      </c>
      <c r="U36" s="9">
        <v>41638</v>
      </c>
      <c r="V36" s="2" t="s">
        <v>117</v>
      </c>
      <c r="W36" s="9" t="s">
        <v>64</v>
      </c>
      <c r="X36" s="8" t="str">
        <f>X34</f>
        <v>регулируемые</v>
      </c>
      <c r="Y36" s="8">
        <v>1</v>
      </c>
      <c r="Z36" s="8" t="s">
        <v>46</v>
      </c>
      <c r="AA36" s="8" t="s">
        <v>42</v>
      </c>
      <c r="AB36" s="8" t="s">
        <v>43</v>
      </c>
      <c r="AC36" s="10" t="s">
        <v>44</v>
      </c>
    </row>
    <row r="37" spans="1:30" s="6" customFormat="1" ht="102" x14ac:dyDescent="0.25">
      <c r="A37" s="59">
        <v>32</v>
      </c>
      <c r="B37" s="60"/>
      <c r="C37" s="8">
        <v>111</v>
      </c>
      <c r="D37" s="8">
        <v>43</v>
      </c>
      <c r="E37" s="12" t="s">
        <v>94</v>
      </c>
      <c r="F37" s="9">
        <f>$F$14</f>
        <v>41247</v>
      </c>
      <c r="G37" s="9" t="s">
        <v>148</v>
      </c>
      <c r="H37" s="31" t="s">
        <v>179</v>
      </c>
      <c r="I37" s="28">
        <v>46.7</v>
      </c>
      <c r="J37" s="9" t="s">
        <v>135</v>
      </c>
      <c r="K37" s="9" t="s">
        <v>130</v>
      </c>
      <c r="L37" s="9" t="s">
        <v>180</v>
      </c>
      <c r="M37" s="9" t="s">
        <v>132</v>
      </c>
      <c r="N37" s="9">
        <v>42370</v>
      </c>
      <c r="O37" s="9" t="s">
        <v>134</v>
      </c>
      <c r="P37" s="8" t="s">
        <v>38</v>
      </c>
      <c r="Q37" s="8" t="s">
        <v>39</v>
      </c>
      <c r="R37" s="8" t="s">
        <v>39</v>
      </c>
      <c r="S37" s="8" t="s">
        <v>40</v>
      </c>
      <c r="T37" s="11" t="e">
        <f>T36</f>
        <v>#REF!</v>
      </c>
      <c r="U37" s="9">
        <v>41638</v>
      </c>
      <c r="V37" s="2" t="s">
        <v>117</v>
      </c>
      <c r="W37" s="9" t="s">
        <v>64</v>
      </c>
      <c r="X37" s="8" t="str">
        <f>X36</f>
        <v>регулируемые</v>
      </c>
      <c r="Y37" s="8">
        <v>6</v>
      </c>
      <c r="Z37" s="8" t="s">
        <v>95</v>
      </c>
      <c r="AA37" s="8" t="s">
        <v>42</v>
      </c>
      <c r="AB37" s="8" t="s">
        <v>43</v>
      </c>
      <c r="AC37" s="10" t="s">
        <v>44</v>
      </c>
    </row>
    <row r="38" spans="1:30" s="6" customFormat="1" ht="102" x14ac:dyDescent="0.25">
      <c r="A38" s="59">
        <v>33</v>
      </c>
      <c r="B38" s="60"/>
      <c r="C38" s="8">
        <v>111</v>
      </c>
      <c r="D38" s="8">
        <v>43</v>
      </c>
      <c r="E38" s="12" t="s">
        <v>94</v>
      </c>
      <c r="F38" s="9">
        <v>40847</v>
      </c>
      <c r="G38" s="9" t="s">
        <v>148</v>
      </c>
      <c r="H38" s="31" t="s">
        <v>179</v>
      </c>
      <c r="I38" s="28">
        <v>46.7</v>
      </c>
      <c r="J38" s="9" t="s">
        <v>135</v>
      </c>
      <c r="K38" s="9" t="s">
        <v>131</v>
      </c>
      <c r="L38" s="9" t="s">
        <v>180</v>
      </c>
      <c r="M38" s="9" t="s">
        <v>132</v>
      </c>
      <c r="N38" s="9">
        <v>40909</v>
      </c>
      <c r="O38" s="8" t="s">
        <v>133</v>
      </c>
      <c r="P38" s="8" t="s">
        <v>48</v>
      </c>
      <c r="Q38" s="8" t="s">
        <v>49</v>
      </c>
      <c r="R38" s="8" t="str">
        <f>Q38</f>
        <v>М.О. , г. Дмитров, пос. Каналстрой, территория ЗАО "Трансэк"</v>
      </c>
      <c r="S38" s="8" t="s">
        <v>50</v>
      </c>
      <c r="T38" s="6" t="s">
        <v>105</v>
      </c>
      <c r="U38" s="9">
        <v>40871</v>
      </c>
      <c r="V38" s="1" t="s">
        <v>51</v>
      </c>
      <c r="W38" s="8" t="s">
        <v>52</v>
      </c>
      <c r="X38" s="8" t="e">
        <f>X35</f>
        <v>#REF!</v>
      </c>
      <c r="Y38" s="8">
        <v>2</v>
      </c>
      <c r="Z38" s="8" t="s">
        <v>111</v>
      </c>
      <c r="AA38" s="8" t="s">
        <v>42</v>
      </c>
      <c r="AB38" s="8" t="s">
        <v>43</v>
      </c>
      <c r="AC38" s="10" t="s">
        <v>44</v>
      </c>
    </row>
    <row r="39" spans="1:30" s="6" customFormat="1" ht="114.75" x14ac:dyDescent="0.25">
      <c r="A39" s="59">
        <v>34</v>
      </c>
      <c r="B39" s="60"/>
      <c r="C39" s="8">
        <v>112</v>
      </c>
      <c r="D39" s="8">
        <v>45</v>
      </c>
      <c r="E39" s="7" t="s">
        <v>96</v>
      </c>
      <c r="F39" s="9">
        <f>$F$23</f>
        <v>41236</v>
      </c>
      <c r="G39" s="9" t="s">
        <v>136</v>
      </c>
      <c r="H39" s="31" t="s">
        <v>166</v>
      </c>
      <c r="I39" s="28">
        <v>15.3</v>
      </c>
      <c r="J39" s="9" t="s">
        <v>135</v>
      </c>
      <c r="K39" s="9" t="s">
        <v>130</v>
      </c>
      <c r="L39" s="9" t="s">
        <v>180</v>
      </c>
      <c r="M39" s="9" t="s">
        <v>132</v>
      </c>
      <c r="N39" s="9">
        <v>42370</v>
      </c>
      <c r="O39" s="9" t="s">
        <v>134</v>
      </c>
      <c r="P39" s="8" t="s">
        <v>38</v>
      </c>
      <c r="Q39" s="8" t="s">
        <v>39</v>
      </c>
      <c r="R39" s="8" t="s">
        <v>39</v>
      </c>
      <c r="S39" s="8" t="s">
        <v>40</v>
      </c>
      <c r="T39" s="11" t="e">
        <f>T37</f>
        <v>#REF!</v>
      </c>
      <c r="U39" s="9" t="s">
        <v>116</v>
      </c>
      <c r="V39" s="1" t="s">
        <v>115</v>
      </c>
      <c r="W39" s="8" t="s">
        <v>64</v>
      </c>
      <c r="X39" s="8" t="str">
        <f>X37</f>
        <v>регулируемые</v>
      </c>
      <c r="Y39" s="8">
        <v>1</v>
      </c>
      <c r="Z39" s="8" t="s">
        <v>46</v>
      </c>
      <c r="AA39" s="8" t="s">
        <v>42</v>
      </c>
      <c r="AB39" s="8" t="s">
        <v>43</v>
      </c>
      <c r="AC39" s="10" t="s">
        <v>44</v>
      </c>
    </row>
    <row r="40" spans="1:30" s="6" customFormat="1" ht="102" x14ac:dyDescent="0.25">
      <c r="A40" s="59">
        <v>35</v>
      </c>
      <c r="B40" s="60"/>
      <c r="C40" s="8">
        <v>114</v>
      </c>
      <c r="D40" s="8">
        <v>49</v>
      </c>
      <c r="E40" s="7" t="s">
        <v>97</v>
      </c>
      <c r="F40" s="9">
        <f>F39</f>
        <v>41236</v>
      </c>
      <c r="G40" s="9" t="s">
        <v>136</v>
      </c>
      <c r="H40" s="31" t="s">
        <v>154</v>
      </c>
      <c r="I40" s="28">
        <v>19.100000000000001</v>
      </c>
      <c r="J40" s="9" t="s">
        <v>135</v>
      </c>
      <c r="K40" s="9" t="s">
        <v>130</v>
      </c>
      <c r="L40" s="9" t="s">
        <v>180</v>
      </c>
      <c r="M40" s="9" t="s">
        <v>132</v>
      </c>
      <c r="N40" s="9">
        <v>42370</v>
      </c>
      <c r="O40" s="9" t="s">
        <v>134</v>
      </c>
      <c r="P40" s="8" t="s">
        <v>38</v>
      </c>
      <c r="Q40" s="8" t="s">
        <v>39</v>
      </c>
      <c r="R40" s="8" t="s">
        <v>39</v>
      </c>
      <c r="S40" s="8" t="s">
        <v>40</v>
      </c>
      <c r="T40" s="11" t="e">
        <f>T39</f>
        <v>#REF!</v>
      </c>
      <c r="U40" s="9" t="s">
        <v>116</v>
      </c>
      <c r="V40" s="1" t="s">
        <v>115</v>
      </c>
      <c r="W40" s="8" t="s">
        <v>64</v>
      </c>
      <c r="X40" s="8" t="str">
        <f>X39</f>
        <v>регулируемые</v>
      </c>
      <c r="Y40" s="8">
        <v>1</v>
      </c>
      <c r="Z40" s="8" t="s">
        <v>46</v>
      </c>
      <c r="AA40" s="8" t="s">
        <v>42</v>
      </c>
      <c r="AB40" s="8" t="s">
        <v>43</v>
      </c>
      <c r="AC40" s="10" t="s">
        <v>44</v>
      </c>
    </row>
    <row r="41" spans="1:30" s="6" customFormat="1" ht="102" x14ac:dyDescent="0.25">
      <c r="A41" s="59">
        <v>36</v>
      </c>
      <c r="B41" s="60"/>
      <c r="C41" s="8">
        <v>116</v>
      </c>
      <c r="D41" s="8">
        <v>51</v>
      </c>
      <c r="E41" s="12" t="s">
        <v>98</v>
      </c>
      <c r="F41" s="9">
        <f>$F$14</f>
        <v>41247</v>
      </c>
      <c r="G41" s="9" t="s">
        <v>140</v>
      </c>
      <c r="H41" s="31" t="s">
        <v>175</v>
      </c>
      <c r="I41" s="28">
        <v>27.3</v>
      </c>
      <c r="J41" s="9" t="s">
        <v>135</v>
      </c>
      <c r="K41" s="9" t="s">
        <v>130</v>
      </c>
      <c r="L41" s="9" t="s">
        <v>180</v>
      </c>
      <c r="M41" s="9" t="s">
        <v>132</v>
      </c>
      <c r="N41" s="9">
        <v>42370</v>
      </c>
      <c r="O41" s="9" t="s">
        <v>134</v>
      </c>
      <c r="P41" s="8" t="s">
        <v>38</v>
      </c>
      <c r="Q41" s="8" t="s">
        <v>39</v>
      </c>
      <c r="R41" s="8" t="s">
        <v>39</v>
      </c>
      <c r="S41" s="8" t="s">
        <v>40</v>
      </c>
      <c r="T41" s="11" t="e">
        <f>T40</f>
        <v>#REF!</v>
      </c>
      <c r="U41" s="9">
        <v>41638</v>
      </c>
      <c r="V41" s="2" t="s">
        <v>117</v>
      </c>
      <c r="W41" s="9" t="s">
        <v>64</v>
      </c>
      <c r="X41" s="8" t="str">
        <f>X40</f>
        <v>регулируемые</v>
      </c>
      <c r="Y41" s="8">
        <v>1</v>
      </c>
      <c r="Z41" s="8" t="s">
        <v>46</v>
      </c>
      <c r="AA41" s="8" t="s">
        <v>42</v>
      </c>
      <c r="AB41" s="8" t="s">
        <v>43</v>
      </c>
      <c r="AC41" s="10" t="s">
        <v>44</v>
      </c>
    </row>
    <row r="42" spans="1:30" s="6" customFormat="1" ht="102" x14ac:dyDescent="0.25">
      <c r="A42" s="59">
        <v>37</v>
      </c>
      <c r="B42" s="60"/>
      <c r="C42" s="8">
        <v>117</v>
      </c>
      <c r="D42" s="8">
        <v>53</v>
      </c>
      <c r="E42" s="12" t="s">
        <v>99</v>
      </c>
      <c r="F42" s="9">
        <f>$F$14</f>
        <v>41247</v>
      </c>
      <c r="G42" s="9" t="s">
        <v>140</v>
      </c>
      <c r="H42" s="31" t="s">
        <v>175</v>
      </c>
      <c r="I42" s="28">
        <v>18.100000000000001</v>
      </c>
      <c r="J42" s="9" t="s">
        <v>135</v>
      </c>
      <c r="K42" s="9" t="s">
        <v>130</v>
      </c>
      <c r="L42" s="9" t="s">
        <v>180</v>
      </c>
      <c r="M42" s="9" t="s">
        <v>132</v>
      </c>
      <c r="N42" s="9">
        <v>42370</v>
      </c>
      <c r="O42" s="9" t="s">
        <v>134</v>
      </c>
      <c r="P42" s="8" t="s">
        <v>38</v>
      </c>
      <c r="Q42" s="8" t="s">
        <v>39</v>
      </c>
      <c r="R42" s="8" t="s">
        <v>39</v>
      </c>
      <c r="S42" s="8" t="s">
        <v>40</v>
      </c>
      <c r="T42" s="11" t="e">
        <f>T41</f>
        <v>#REF!</v>
      </c>
      <c r="U42" s="9">
        <v>41638</v>
      </c>
      <c r="V42" s="2" t="s">
        <v>117</v>
      </c>
      <c r="W42" s="9" t="s">
        <v>64</v>
      </c>
      <c r="X42" s="8" t="str">
        <f>X41</f>
        <v>регулируемые</v>
      </c>
      <c r="Y42" s="8">
        <v>1</v>
      </c>
      <c r="Z42" s="8" t="s">
        <v>46</v>
      </c>
      <c r="AA42" s="8" t="s">
        <v>42</v>
      </c>
      <c r="AB42" s="8" t="s">
        <v>43</v>
      </c>
      <c r="AC42" s="10" t="s">
        <v>44</v>
      </c>
    </row>
    <row r="43" spans="1:30" s="6" customFormat="1" ht="102" x14ac:dyDescent="0.25">
      <c r="A43" s="59">
        <v>38</v>
      </c>
      <c r="B43" s="60"/>
      <c r="C43" s="8">
        <v>118</v>
      </c>
      <c r="D43" s="8">
        <v>54</v>
      </c>
      <c r="E43" s="12" t="s">
        <v>114</v>
      </c>
      <c r="F43" s="9">
        <f>$F$14</f>
        <v>41247</v>
      </c>
      <c r="G43" s="9" t="s">
        <v>138</v>
      </c>
      <c r="H43" s="31" t="s">
        <v>174</v>
      </c>
      <c r="I43" s="28">
        <v>36.4</v>
      </c>
      <c r="J43" s="9" t="s">
        <v>135</v>
      </c>
      <c r="K43" s="9" t="s">
        <v>130</v>
      </c>
      <c r="L43" s="9" t="s">
        <v>180</v>
      </c>
      <c r="M43" s="9" t="s">
        <v>132</v>
      </c>
      <c r="N43" s="9">
        <v>42370</v>
      </c>
      <c r="O43" s="9" t="s">
        <v>134</v>
      </c>
      <c r="P43" s="8" t="s">
        <v>38</v>
      </c>
      <c r="Q43" s="8" t="s">
        <v>39</v>
      </c>
      <c r="R43" s="8" t="s">
        <v>39</v>
      </c>
      <c r="S43" s="8" t="s">
        <v>40</v>
      </c>
      <c r="T43" s="11" t="e">
        <f>T42</f>
        <v>#REF!</v>
      </c>
      <c r="U43" s="9">
        <v>41638</v>
      </c>
      <c r="V43" s="2" t="s">
        <v>117</v>
      </c>
      <c r="W43" s="9" t="s">
        <v>64</v>
      </c>
      <c r="X43" s="8" t="str">
        <f>X42</f>
        <v>регулируемые</v>
      </c>
      <c r="Y43" s="8">
        <v>1</v>
      </c>
      <c r="Z43" s="8" t="s">
        <v>46</v>
      </c>
      <c r="AA43" s="8" t="s">
        <v>42</v>
      </c>
      <c r="AB43" s="8" t="s">
        <v>43</v>
      </c>
      <c r="AC43" s="10" t="s">
        <v>44</v>
      </c>
    </row>
    <row r="44" spans="1:30" s="27" customFormat="1" ht="38.25" x14ac:dyDescent="0.25">
      <c r="A44" s="67">
        <v>7</v>
      </c>
      <c r="B44" s="68"/>
      <c r="C44" s="21">
        <v>1979</v>
      </c>
      <c r="D44" s="21">
        <v>9</v>
      </c>
      <c r="E44" s="22" t="str">
        <f>[1]Лист1!$E$12</f>
        <v>ул.Ленина-ст.Яхрома</v>
      </c>
      <c r="F44" s="23">
        <v>41249</v>
      </c>
      <c r="G44" s="23"/>
      <c r="H44" s="23"/>
      <c r="I44" s="23"/>
      <c r="J44" s="23"/>
      <c r="K44" s="23"/>
      <c r="L44" s="23"/>
      <c r="M44" s="23"/>
      <c r="N44" s="23"/>
      <c r="O44" s="23"/>
      <c r="P44" s="21" t="s">
        <v>38</v>
      </c>
      <c r="Q44" s="21" t="s">
        <v>39</v>
      </c>
      <c r="R44" s="21" t="s">
        <v>39</v>
      </c>
      <c r="S44" s="21" t="s">
        <v>40</v>
      </c>
      <c r="T44" s="24" t="str">
        <f>T11</f>
        <v>ИНН 5000.0000.17</v>
      </c>
      <c r="U44" s="23" t="s">
        <v>118</v>
      </c>
      <c r="V44" s="25" t="s">
        <v>119</v>
      </c>
      <c r="W44" s="21" t="s">
        <v>64</v>
      </c>
      <c r="X44" s="21" t="str">
        <f>X11</f>
        <v>регулируемые</v>
      </c>
      <c r="Y44" s="21">
        <v>1</v>
      </c>
      <c r="Z44" s="21" t="s">
        <v>46</v>
      </c>
      <c r="AA44" s="21" t="s">
        <v>56</v>
      </c>
      <c r="AB44" s="21" t="s">
        <v>57</v>
      </c>
      <c r="AC44" s="26" t="s">
        <v>58</v>
      </c>
    </row>
    <row r="45" spans="1:30" s="27" customFormat="1" ht="51" x14ac:dyDescent="0.25">
      <c r="A45" s="63">
        <v>8</v>
      </c>
      <c r="B45" s="64"/>
      <c r="C45" s="21">
        <v>1979</v>
      </c>
      <c r="D45" s="21">
        <v>9</v>
      </c>
      <c r="E45" s="22" t="str">
        <f>[1]Лист1!$E$12</f>
        <v>ул.Ленина-ст.Яхрома</v>
      </c>
      <c r="F45" s="23">
        <v>40839</v>
      </c>
      <c r="G45" s="23"/>
      <c r="H45" s="23"/>
      <c r="I45" s="23"/>
      <c r="J45" s="23"/>
      <c r="K45" s="23"/>
      <c r="L45" s="23"/>
      <c r="M45" s="23"/>
      <c r="N45" s="23"/>
      <c r="O45" s="23"/>
      <c r="P45" s="21" t="s">
        <v>48</v>
      </c>
      <c r="Q45" s="21" t="s">
        <v>49</v>
      </c>
      <c r="R45" s="21" t="str">
        <f>Q45</f>
        <v>М.О. , г. Дмитров, пос. Каналстрой, территория ЗАО "Трансэк"</v>
      </c>
      <c r="S45" s="21" t="s">
        <v>50</v>
      </c>
      <c r="T45" s="27" t="s">
        <v>105</v>
      </c>
      <c r="U45" s="23">
        <v>40848</v>
      </c>
      <c r="V45" s="25" t="s">
        <v>59</v>
      </c>
      <c r="W45" s="21" t="s">
        <v>60</v>
      </c>
      <c r="X45" s="21" t="str">
        <f>X8</f>
        <v>нерегулируемые</v>
      </c>
      <c r="Y45" s="21">
        <v>2</v>
      </c>
      <c r="Z45" s="21" t="s">
        <v>61</v>
      </c>
      <c r="AA45" s="21" t="s">
        <v>56</v>
      </c>
      <c r="AB45" s="21" t="s">
        <v>57</v>
      </c>
      <c r="AC45" s="26" t="s">
        <v>58</v>
      </c>
    </row>
    <row r="46" spans="1:30" s="6" customFormat="1" x14ac:dyDescent="0.25">
      <c r="A46" s="65"/>
      <c r="B46" s="66"/>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45:B45"/>
    <mergeCell ref="A46:B46"/>
    <mergeCell ref="A39:B39"/>
    <mergeCell ref="A40:B40"/>
    <mergeCell ref="A41:B41"/>
    <mergeCell ref="A42:B42"/>
    <mergeCell ref="A43:B43"/>
    <mergeCell ref="A44:B44"/>
    <mergeCell ref="A38:B38"/>
    <mergeCell ref="A28:B28"/>
    <mergeCell ref="A29:B29"/>
    <mergeCell ref="A30:B30"/>
    <mergeCell ref="A31:B31"/>
    <mergeCell ref="A32:B32"/>
    <mergeCell ref="A33:B33"/>
    <mergeCell ref="A34:B34"/>
    <mergeCell ref="A35:B35"/>
    <mergeCell ref="A36:B36"/>
    <mergeCell ref="A37:B37"/>
    <mergeCell ref="A27:B27"/>
    <mergeCell ref="A17:B17"/>
    <mergeCell ref="A18:B18"/>
    <mergeCell ref="A19:B19"/>
    <mergeCell ref="A20:B20"/>
    <mergeCell ref="A21:B21"/>
    <mergeCell ref="A22:B22"/>
    <mergeCell ref="A23:B23"/>
    <mergeCell ref="A24:B24"/>
    <mergeCell ref="A25:B25"/>
    <mergeCell ref="A26:B26"/>
    <mergeCell ref="A12:B12"/>
    <mergeCell ref="A16:B16"/>
    <mergeCell ref="A5:B5"/>
    <mergeCell ref="A6:B6"/>
    <mergeCell ref="A7:B7"/>
    <mergeCell ref="A8:B8"/>
    <mergeCell ref="A9:B9"/>
    <mergeCell ref="A10:B10"/>
    <mergeCell ref="A11:B11"/>
    <mergeCell ref="A15:B15"/>
    <mergeCell ref="A14:B14"/>
    <mergeCell ref="A13:B13"/>
    <mergeCell ref="AA3:AC3"/>
    <mergeCell ref="J3:J4"/>
    <mergeCell ref="K3:K4"/>
    <mergeCell ref="L3:L4"/>
    <mergeCell ref="M3:M4"/>
    <mergeCell ref="N3:N4"/>
    <mergeCell ref="O3:O4"/>
    <mergeCell ref="P3:S3"/>
    <mergeCell ref="T3:T4"/>
    <mergeCell ref="U3:W3"/>
    <mergeCell ref="X3:X4"/>
    <mergeCell ref="Y3:Z3"/>
    <mergeCell ref="A1:O1"/>
    <mergeCell ref="A2:B2"/>
    <mergeCell ref="A3:B4"/>
    <mergeCell ref="C3:C4"/>
    <mergeCell ref="D3:D4"/>
    <mergeCell ref="E3:E4"/>
    <mergeCell ref="I3:I4"/>
    <mergeCell ref="F3:F4"/>
    <mergeCell ref="G3:G4"/>
    <mergeCell ref="H3:H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tabSelected="1" zoomScale="70" zoomScaleNormal="70" zoomScaleSheetLayoutView="70" workbookViewId="0">
      <selection activeCell="A4" sqref="A4:P4"/>
    </sheetView>
  </sheetViews>
  <sheetFormatPr defaultColWidth="9.140625" defaultRowHeight="15.75" x14ac:dyDescent="0.25"/>
  <cols>
    <col min="1" max="1" width="5.85546875" style="34" customWidth="1"/>
    <col min="2" max="2" width="7.140625" style="34" customWidth="1"/>
    <col min="3" max="3" width="6" style="34" customWidth="1"/>
    <col min="4" max="4" width="18.5703125" style="34" customWidth="1"/>
    <col min="5" max="5" width="25.42578125" style="34" customWidth="1"/>
    <col min="6" max="6" width="26.28515625" style="34" customWidth="1"/>
    <col min="7" max="7" width="27.7109375" style="34" customWidth="1"/>
    <col min="8" max="8" width="24.28515625" style="34" customWidth="1"/>
    <col min="9" max="9" width="6.85546875" style="34" customWidth="1"/>
    <col min="10" max="10" width="5.42578125" style="34" customWidth="1"/>
    <col min="11" max="11" width="7" style="34" customWidth="1"/>
    <col min="12" max="12" width="13.140625" style="34" customWidth="1"/>
    <col min="13" max="14" width="9.28515625" style="34" customWidth="1"/>
    <col min="15" max="16" width="8.28515625" style="34" customWidth="1"/>
    <col min="17" max="18" width="8.7109375" style="34" customWidth="1"/>
    <col min="19" max="19" width="7.7109375" style="34" hidden="1" customWidth="1"/>
    <col min="20" max="20" width="9.140625" style="34" hidden="1" customWidth="1"/>
    <col min="21" max="21" width="12.85546875" style="34" customWidth="1"/>
    <col min="22" max="26" width="9.140625" style="34" customWidth="1"/>
    <col min="27" max="27" width="17.5703125" style="34" customWidth="1"/>
    <col min="28" max="28" width="14.85546875" style="34" customWidth="1"/>
    <col min="29" max="29" width="14.42578125" style="34" customWidth="1"/>
    <col min="30" max="30" width="4.28515625" style="34" hidden="1" customWidth="1"/>
    <col min="31" max="16384" width="9.140625" style="34"/>
  </cols>
  <sheetData>
    <row r="1" spans="1:30" s="33" customFormat="1" ht="18.75" x14ac:dyDescent="0.3">
      <c r="Y1" s="33" t="s">
        <v>370</v>
      </c>
      <c r="AD1" s="32" t="s">
        <v>6</v>
      </c>
    </row>
    <row r="2" spans="1:30" s="33" customFormat="1" ht="18.75" x14ac:dyDescent="0.3">
      <c r="Y2" s="33" t="s">
        <v>371</v>
      </c>
      <c r="AD2" s="32" t="s">
        <v>11</v>
      </c>
    </row>
    <row r="3" spans="1:30" s="33" customFormat="1" ht="18.75" x14ac:dyDescent="0.3">
      <c r="Y3" s="33" t="s">
        <v>379</v>
      </c>
      <c r="AD3" s="32" t="s">
        <v>7</v>
      </c>
    </row>
    <row r="4" spans="1:30" s="33" customFormat="1" ht="33" customHeight="1" x14ac:dyDescent="0.3">
      <c r="A4" s="70"/>
      <c r="B4" s="70"/>
      <c r="C4" s="70"/>
      <c r="D4" s="70"/>
      <c r="E4" s="70"/>
      <c r="F4" s="70"/>
      <c r="G4" s="70"/>
      <c r="H4" s="70"/>
      <c r="I4" s="70"/>
      <c r="J4" s="70"/>
      <c r="K4" s="70"/>
      <c r="L4" s="70"/>
      <c r="M4" s="70"/>
      <c r="N4" s="70"/>
      <c r="O4" s="70"/>
      <c r="P4" s="70"/>
      <c r="Y4" s="33" t="s">
        <v>380</v>
      </c>
    </row>
    <row r="5" spans="1:30" x14ac:dyDescent="0.25">
      <c r="A5" s="52"/>
      <c r="B5" s="52"/>
      <c r="C5" s="52"/>
      <c r="D5" s="52"/>
      <c r="E5" s="52"/>
      <c r="F5" s="52"/>
      <c r="G5" s="52"/>
      <c r="H5" s="52"/>
      <c r="I5" s="52"/>
      <c r="J5" s="52"/>
      <c r="K5" s="52"/>
      <c r="L5" s="52"/>
      <c r="M5" s="52"/>
      <c r="N5" s="52"/>
      <c r="O5" s="52"/>
      <c r="P5" s="52"/>
    </row>
    <row r="6" spans="1:30" s="54" customFormat="1" ht="20.25" x14ac:dyDescent="0.3">
      <c r="A6" s="69" t="s">
        <v>378</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row>
    <row r="7" spans="1:30" x14ac:dyDescent="0.25">
      <c r="A7" s="35"/>
      <c r="B7" s="35"/>
      <c r="C7" s="35"/>
      <c r="D7" s="35"/>
      <c r="E7" s="35"/>
      <c r="F7" s="35"/>
      <c r="G7" s="35"/>
      <c r="H7" s="35"/>
      <c r="I7" s="35"/>
      <c r="J7" s="35"/>
      <c r="K7" s="35"/>
      <c r="L7" s="35"/>
      <c r="M7" s="35"/>
      <c r="N7" s="35"/>
      <c r="O7" s="35"/>
      <c r="P7" s="35"/>
    </row>
    <row r="8" spans="1:30" ht="116.25" customHeight="1" x14ac:dyDescent="0.25">
      <c r="A8" s="71" t="s">
        <v>204</v>
      </c>
      <c r="B8" s="71" t="s">
        <v>205</v>
      </c>
      <c r="C8" s="71" t="s">
        <v>182</v>
      </c>
      <c r="D8" s="71" t="s">
        <v>206</v>
      </c>
      <c r="E8" s="74" t="s">
        <v>207</v>
      </c>
      <c r="F8" s="74"/>
      <c r="G8" s="74" t="s">
        <v>121</v>
      </c>
      <c r="H8" s="74"/>
      <c r="I8" s="71" t="s">
        <v>184</v>
      </c>
      <c r="J8" s="71"/>
      <c r="K8" s="71"/>
      <c r="L8" s="71" t="s">
        <v>208</v>
      </c>
      <c r="M8" s="71" t="s">
        <v>124</v>
      </c>
      <c r="N8" s="71" t="s">
        <v>209</v>
      </c>
      <c r="O8" s="74" t="s">
        <v>210</v>
      </c>
      <c r="P8" s="74"/>
      <c r="Q8" s="74" t="s">
        <v>211</v>
      </c>
      <c r="R8" s="74"/>
      <c r="S8" s="74"/>
      <c r="T8" s="74"/>
      <c r="U8" s="71" t="s">
        <v>127</v>
      </c>
      <c r="V8" s="74" t="s">
        <v>212</v>
      </c>
      <c r="W8" s="74"/>
      <c r="X8" s="74"/>
      <c r="Y8" s="74"/>
      <c r="Z8" s="74"/>
      <c r="AA8" s="71" t="s">
        <v>213</v>
      </c>
      <c r="AB8" s="74" t="s">
        <v>214</v>
      </c>
      <c r="AC8" s="74"/>
      <c r="AD8" s="74"/>
    </row>
    <row r="9" spans="1:30" ht="131.25" customHeight="1" x14ac:dyDescent="0.25">
      <c r="A9" s="71"/>
      <c r="B9" s="71"/>
      <c r="C9" s="71"/>
      <c r="D9" s="71"/>
      <c r="E9" s="74" t="s">
        <v>215</v>
      </c>
      <c r="F9" s="74" t="s">
        <v>216</v>
      </c>
      <c r="G9" s="74" t="s">
        <v>215</v>
      </c>
      <c r="H9" s="74" t="s">
        <v>216</v>
      </c>
      <c r="I9" s="71" t="s">
        <v>217</v>
      </c>
      <c r="J9" s="71" t="s">
        <v>215</v>
      </c>
      <c r="K9" s="71" t="s">
        <v>216</v>
      </c>
      <c r="L9" s="71"/>
      <c r="M9" s="71"/>
      <c r="N9" s="71"/>
      <c r="O9" s="71" t="s">
        <v>218</v>
      </c>
      <c r="P9" s="71" t="s">
        <v>219</v>
      </c>
      <c r="Q9" s="71" t="s">
        <v>220</v>
      </c>
      <c r="R9" s="71" t="s">
        <v>221</v>
      </c>
      <c r="S9" s="71" t="s">
        <v>222</v>
      </c>
      <c r="T9" s="71" t="s">
        <v>223</v>
      </c>
      <c r="U9" s="71"/>
      <c r="V9" s="71" t="s">
        <v>224</v>
      </c>
      <c r="W9" s="71" t="s">
        <v>225</v>
      </c>
      <c r="X9" s="71" t="s">
        <v>226</v>
      </c>
      <c r="Y9" s="71" t="s">
        <v>227</v>
      </c>
      <c r="Z9" s="71" t="s">
        <v>228</v>
      </c>
      <c r="AA9" s="71"/>
      <c r="AB9" s="75" t="s">
        <v>377</v>
      </c>
      <c r="AC9" s="71" t="s">
        <v>229</v>
      </c>
      <c r="AD9" s="71" t="s">
        <v>249</v>
      </c>
    </row>
    <row r="10" spans="1:30" x14ac:dyDescent="0.25">
      <c r="A10" s="71"/>
      <c r="B10" s="71"/>
      <c r="C10" s="71"/>
      <c r="D10" s="71"/>
      <c r="E10" s="74"/>
      <c r="F10" s="74"/>
      <c r="G10" s="74"/>
      <c r="H10" s="74"/>
      <c r="I10" s="71"/>
      <c r="J10" s="71"/>
      <c r="K10" s="71"/>
      <c r="L10" s="71"/>
      <c r="M10" s="71"/>
      <c r="N10" s="71"/>
      <c r="O10" s="71"/>
      <c r="P10" s="71"/>
      <c r="Q10" s="71"/>
      <c r="R10" s="71"/>
      <c r="S10" s="71"/>
      <c r="T10" s="71"/>
      <c r="U10" s="71"/>
      <c r="V10" s="71"/>
      <c r="W10" s="71"/>
      <c r="X10" s="71"/>
      <c r="Y10" s="71"/>
      <c r="Z10" s="71"/>
      <c r="AA10" s="71"/>
      <c r="AB10" s="76"/>
      <c r="AC10" s="71"/>
      <c r="AD10" s="71"/>
    </row>
    <row r="11" spans="1:30" x14ac:dyDescent="0.25">
      <c r="A11" s="71"/>
      <c r="B11" s="71"/>
      <c r="C11" s="71"/>
      <c r="D11" s="71"/>
      <c r="E11" s="74"/>
      <c r="F11" s="74"/>
      <c r="G11" s="74"/>
      <c r="H11" s="74"/>
      <c r="I11" s="71"/>
      <c r="J11" s="71"/>
      <c r="K11" s="71"/>
      <c r="L11" s="71"/>
      <c r="M11" s="71"/>
      <c r="N11" s="71"/>
      <c r="O11" s="71"/>
      <c r="P11" s="71"/>
      <c r="Q11" s="71"/>
      <c r="R11" s="71"/>
      <c r="S11" s="71"/>
      <c r="T11" s="71"/>
      <c r="U11" s="71"/>
      <c r="V11" s="71"/>
      <c r="W11" s="71"/>
      <c r="X11" s="71"/>
      <c r="Y11" s="71"/>
      <c r="Z11" s="71"/>
      <c r="AA11" s="71"/>
      <c r="AB11" s="76"/>
      <c r="AC11" s="71"/>
      <c r="AD11" s="71"/>
    </row>
    <row r="12" spans="1:30" ht="153.75" customHeight="1" x14ac:dyDescent="0.25">
      <c r="A12" s="71"/>
      <c r="B12" s="71"/>
      <c r="C12" s="71"/>
      <c r="D12" s="71"/>
      <c r="E12" s="74"/>
      <c r="F12" s="74"/>
      <c r="G12" s="74"/>
      <c r="H12" s="74"/>
      <c r="I12" s="71"/>
      <c r="J12" s="71"/>
      <c r="K12" s="71"/>
      <c r="L12" s="71"/>
      <c r="M12" s="71"/>
      <c r="N12" s="71"/>
      <c r="O12" s="71"/>
      <c r="P12" s="71"/>
      <c r="Q12" s="71"/>
      <c r="R12" s="71"/>
      <c r="S12" s="71"/>
      <c r="T12" s="71"/>
      <c r="U12" s="71"/>
      <c r="V12" s="71"/>
      <c r="W12" s="71"/>
      <c r="X12" s="71"/>
      <c r="Y12" s="71"/>
      <c r="Z12" s="71"/>
      <c r="AA12" s="71"/>
      <c r="AB12" s="77"/>
      <c r="AC12" s="71"/>
      <c r="AD12" s="71"/>
    </row>
    <row r="13" spans="1:30" ht="15.75" customHeight="1" x14ac:dyDescent="0.25">
      <c r="A13" s="53">
        <v>1</v>
      </c>
      <c r="B13" s="53">
        <v>2</v>
      </c>
      <c r="C13" s="53">
        <v>3</v>
      </c>
      <c r="D13" s="53">
        <v>4</v>
      </c>
      <c r="E13" s="53" t="s">
        <v>192</v>
      </c>
      <c r="F13" s="53" t="s">
        <v>193</v>
      </c>
      <c r="G13" s="53" t="s">
        <v>230</v>
      </c>
      <c r="H13" s="53" t="s">
        <v>231</v>
      </c>
      <c r="I13" s="53" t="s">
        <v>232</v>
      </c>
      <c r="J13" s="53" t="s">
        <v>233</v>
      </c>
      <c r="K13" s="53" t="s">
        <v>234</v>
      </c>
      <c r="L13" s="53">
        <v>8</v>
      </c>
      <c r="M13" s="53">
        <v>9</v>
      </c>
      <c r="N13" s="53">
        <v>10</v>
      </c>
      <c r="O13" s="53" t="s">
        <v>235</v>
      </c>
      <c r="P13" s="53" t="s">
        <v>236</v>
      </c>
      <c r="Q13" s="53" t="s">
        <v>237</v>
      </c>
      <c r="R13" s="53" t="s">
        <v>238</v>
      </c>
      <c r="S13" s="53" t="s">
        <v>239</v>
      </c>
      <c r="T13" s="53" t="s">
        <v>240</v>
      </c>
      <c r="U13" s="53">
        <v>13</v>
      </c>
      <c r="V13" s="53" t="s">
        <v>241</v>
      </c>
      <c r="W13" s="53" t="s">
        <v>242</v>
      </c>
      <c r="X13" s="53" t="s">
        <v>243</v>
      </c>
      <c r="Y13" s="53" t="s">
        <v>244</v>
      </c>
      <c r="Z13" s="53" t="s">
        <v>245</v>
      </c>
      <c r="AA13" s="53">
        <v>15</v>
      </c>
      <c r="AB13" s="53" t="s">
        <v>246</v>
      </c>
      <c r="AC13" s="53" t="s">
        <v>247</v>
      </c>
      <c r="AD13" s="53" t="s">
        <v>248</v>
      </c>
    </row>
    <row r="14" spans="1:30" hidden="1" x14ac:dyDescent="0.25">
      <c r="A14" s="45"/>
      <c r="B14" s="45"/>
      <c r="C14" s="45"/>
      <c r="D14" s="45"/>
      <c r="E14" s="45"/>
      <c r="F14" s="45"/>
      <c r="G14" s="45"/>
      <c r="H14" s="45"/>
      <c r="I14" s="45"/>
      <c r="J14" s="45"/>
      <c r="K14" s="45"/>
      <c r="L14" s="45"/>
      <c r="M14" s="45"/>
      <c r="N14" s="45"/>
      <c r="O14" s="45"/>
      <c r="P14" s="45"/>
      <c r="Q14" s="44"/>
      <c r="R14" s="44"/>
      <c r="S14" s="44"/>
      <c r="T14" s="44"/>
      <c r="U14" s="44"/>
      <c r="V14" s="44"/>
      <c r="W14" s="44"/>
      <c r="X14" s="44"/>
      <c r="Y14" s="44"/>
      <c r="Z14" s="44"/>
      <c r="AA14" s="44"/>
      <c r="AB14" s="44"/>
      <c r="AC14" s="44"/>
      <c r="AD14" s="44"/>
    </row>
    <row r="15" spans="1:30" hidden="1" x14ac:dyDescent="0.25">
      <c r="A15" s="40"/>
      <c r="B15" s="40"/>
      <c r="C15" s="40"/>
      <c r="D15" s="40"/>
      <c r="E15" s="40"/>
      <c r="F15" s="40"/>
      <c r="G15" s="40"/>
      <c r="H15" s="40"/>
      <c r="I15" s="40"/>
      <c r="J15" s="40"/>
      <c r="K15" s="40"/>
      <c r="L15" s="40"/>
      <c r="M15" s="40"/>
      <c r="N15" s="40"/>
      <c r="O15" s="40"/>
      <c r="P15" s="40"/>
      <c r="Q15" s="44"/>
      <c r="R15" s="44"/>
      <c r="S15" s="44"/>
      <c r="T15" s="44"/>
      <c r="U15" s="44"/>
      <c r="V15" s="44"/>
      <c r="W15" s="44"/>
      <c r="X15" s="44"/>
      <c r="Y15" s="44"/>
      <c r="Z15" s="44"/>
      <c r="AA15" s="44"/>
      <c r="AB15" s="44"/>
      <c r="AC15" s="44"/>
      <c r="AD15" s="44"/>
    </row>
    <row r="16" spans="1:30" s="38" customFormat="1" ht="76.5" hidden="1" customHeight="1" x14ac:dyDescent="0.25">
      <c r="A16" s="36"/>
      <c r="B16" s="72" t="s">
        <v>181</v>
      </c>
      <c r="C16" s="37" t="s">
        <v>182</v>
      </c>
      <c r="D16" s="37" t="s">
        <v>18</v>
      </c>
      <c r="E16" s="73" t="s">
        <v>197</v>
      </c>
      <c r="F16" s="73"/>
      <c r="G16" s="73" t="s">
        <v>183</v>
      </c>
      <c r="H16" s="73"/>
      <c r="I16" s="72" t="s">
        <v>184</v>
      </c>
      <c r="J16" s="36"/>
      <c r="K16" s="36"/>
      <c r="L16" s="73" t="s">
        <v>198</v>
      </c>
      <c r="M16" s="72" t="s">
        <v>124</v>
      </c>
      <c r="N16" s="73" t="s">
        <v>199</v>
      </c>
      <c r="O16" s="73"/>
      <c r="P16" s="73"/>
      <c r="Q16" s="73" t="s">
        <v>200</v>
      </c>
      <c r="R16" s="36"/>
      <c r="S16" s="36"/>
      <c r="T16" s="36"/>
      <c r="U16" s="72" t="s">
        <v>127</v>
      </c>
      <c r="V16" s="36"/>
      <c r="W16" s="36"/>
      <c r="X16" s="36"/>
      <c r="Y16" s="36"/>
      <c r="Z16" s="36"/>
      <c r="AA16" s="73" t="s">
        <v>201</v>
      </c>
      <c r="AB16" s="36"/>
      <c r="AC16" s="36"/>
      <c r="AD16" s="36"/>
    </row>
    <row r="17" spans="1:30" s="38" customFormat="1" hidden="1" x14ac:dyDescent="0.25">
      <c r="A17" s="36"/>
      <c r="B17" s="72"/>
      <c r="C17" s="37"/>
      <c r="D17" s="37"/>
      <c r="E17" s="73"/>
      <c r="F17" s="73"/>
      <c r="G17" s="73"/>
      <c r="H17" s="73"/>
      <c r="I17" s="72"/>
      <c r="J17" s="36"/>
      <c r="K17" s="36"/>
      <c r="L17" s="73"/>
      <c r="M17" s="72"/>
      <c r="N17" s="73"/>
      <c r="O17" s="73"/>
      <c r="P17" s="73"/>
      <c r="Q17" s="73"/>
      <c r="R17" s="36"/>
      <c r="S17" s="36"/>
      <c r="T17" s="36"/>
      <c r="U17" s="72"/>
      <c r="V17" s="36"/>
      <c r="W17" s="36"/>
      <c r="X17" s="36"/>
      <c r="Y17" s="36"/>
      <c r="Z17" s="36"/>
      <c r="AA17" s="73"/>
      <c r="AB17" s="36"/>
      <c r="AC17" s="36"/>
      <c r="AD17" s="36"/>
    </row>
    <row r="18" spans="1:30" s="38" customFormat="1" ht="38.25" hidden="1" customHeight="1" x14ac:dyDescent="0.25">
      <c r="A18" s="36"/>
      <c r="B18" s="72"/>
      <c r="C18" s="37"/>
      <c r="D18" s="37"/>
      <c r="E18" s="73"/>
      <c r="F18" s="73"/>
      <c r="G18" s="73"/>
      <c r="H18" s="73"/>
      <c r="I18" s="72"/>
      <c r="J18" s="36"/>
      <c r="K18" s="36"/>
      <c r="L18" s="73"/>
      <c r="M18" s="72"/>
      <c r="N18" s="73"/>
      <c r="O18" s="73"/>
      <c r="P18" s="73"/>
      <c r="Q18" s="73"/>
      <c r="R18" s="36"/>
      <c r="S18" s="36"/>
      <c r="T18" s="36"/>
      <c r="U18" s="72"/>
      <c r="V18" s="36"/>
      <c r="W18" s="36"/>
      <c r="X18" s="36"/>
      <c r="Y18" s="36"/>
      <c r="Z18" s="36"/>
      <c r="AA18" s="73"/>
      <c r="AB18" s="36"/>
      <c r="AC18" s="36"/>
      <c r="AD18" s="36"/>
    </row>
    <row r="19" spans="1:30" s="38" customFormat="1" ht="31.5" hidden="1" x14ac:dyDescent="0.25">
      <c r="A19" s="36"/>
      <c r="B19" s="72"/>
      <c r="C19" s="37"/>
      <c r="D19" s="37"/>
      <c r="E19" s="39" t="s">
        <v>185</v>
      </c>
      <c r="F19" s="39" t="s">
        <v>186</v>
      </c>
      <c r="G19" s="39" t="s">
        <v>185</v>
      </c>
      <c r="H19" s="39" t="s">
        <v>186</v>
      </c>
      <c r="I19" s="72"/>
      <c r="J19" s="36"/>
      <c r="K19" s="36"/>
      <c r="L19" s="73"/>
      <c r="M19" s="72"/>
      <c r="N19" s="39" t="s">
        <v>187</v>
      </c>
      <c r="O19" s="39" t="s">
        <v>188</v>
      </c>
      <c r="P19" s="39" t="s">
        <v>189</v>
      </c>
      <c r="Q19" s="73"/>
      <c r="R19" s="36"/>
      <c r="S19" s="36"/>
      <c r="T19" s="36"/>
      <c r="U19" s="72"/>
      <c r="V19" s="36"/>
      <c r="W19" s="36"/>
      <c r="X19" s="36"/>
      <c r="Y19" s="36"/>
      <c r="Z19" s="36"/>
      <c r="AA19" s="73"/>
      <c r="AB19" s="36"/>
      <c r="AC19" s="36"/>
      <c r="AD19" s="36"/>
    </row>
    <row r="20" spans="1:30" s="38" customFormat="1" hidden="1" x14ac:dyDescent="0.25">
      <c r="A20" s="36"/>
      <c r="B20" s="39">
        <v>1</v>
      </c>
      <c r="C20" s="39">
        <v>2</v>
      </c>
      <c r="D20" s="39">
        <v>3</v>
      </c>
      <c r="E20" s="39" t="s">
        <v>190</v>
      </c>
      <c r="F20" s="39" t="s">
        <v>191</v>
      </c>
      <c r="G20" s="39" t="s">
        <v>192</v>
      </c>
      <c r="H20" s="39" t="s">
        <v>193</v>
      </c>
      <c r="I20" s="39">
        <v>6</v>
      </c>
      <c r="J20" s="36"/>
      <c r="K20" s="36"/>
      <c r="L20" s="39">
        <v>7</v>
      </c>
      <c r="M20" s="39">
        <v>8</v>
      </c>
      <c r="N20" s="39" t="s">
        <v>194</v>
      </c>
      <c r="O20" s="39" t="s">
        <v>195</v>
      </c>
      <c r="P20" s="39" t="s">
        <v>196</v>
      </c>
      <c r="Q20" s="39">
        <v>10</v>
      </c>
      <c r="R20" s="36"/>
      <c r="S20" s="36"/>
      <c r="T20" s="36"/>
      <c r="U20" s="39">
        <v>11</v>
      </c>
      <c r="V20" s="36"/>
      <c r="W20" s="36"/>
      <c r="X20" s="36"/>
      <c r="Y20" s="36"/>
      <c r="Z20" s="36"/>
      <c r="AA20" s="39">
        <v>12</v>
      </c>
      <c r="AB20" s="36"/>
      <c r="AC20" s="36"/>
      <c r="AD20" s="36"/>
    </row>
    <row r="21" spans="1:30" s="38" customFormat="1" ht="267.75" x14ac:dyDescent="0.25">
      <c r="A21" s="40">
        <v>1</v>
      </c>
      <c r="B21" s="46">
        <v>1402</v>
      </c>
      <c r="C21" s="46">
        <v>1</v>
      </c>
      <c r="D21" s="41" t="s">
        <v>252</v>
      </c>
      <c r="E21" s="50" t="s">
        <v>280</v>
      </c>
      <c r="F21" s="50"/>
      <c r="G21" s="51" t="s">
        <v>285</v>
      </c>
      <c r="H21" s="51"/>
      <c r="I21" s="47">
        <v>20.399999999999999</v>
      </c>
      <c r="J21" s="40"/>
      <c r="K21" s="42">
        <f t="shared" ref="K21:K33" si="0">I21+J21</f>
        <v>20.399999999999999</v>
      </c>
      <c r="L21" s="48" t="s">
        <v>203</v>
      </c>
      <c r="M21" s="48" t="s">
        <v>130</v>
      </c>
      <c r="N21" s="48" t="s">
        <v>180</v>
      </c>
      <c r="O21" s="43" t="s">
        <v>273</v>
      </c>
      <c r="P21" s="43" t="s">
        <v>305</v>
      </c>
      <c r="Q21" s="48"/>
      <c r="R21" s="48" t="s">
        <v>276</v>
      </c>
      <c r="S21" s="48"/>
      <c r="T21" s="44"/>
      <c r="U21" s="48">
        <v>44562</v>
      </c>
      <c r="V21" s="43" t="s">
        <v>277</v>
      </c>
      <c r="W21" s="43" t="s">
        <v>278</v>
      </c>
      <c r="X21" s="43" t="s">
        <v>278</v>
      </c>
      <c r="Y21" s="43" t="s">
        <v>278</v>
      </c>
      <c r="Z21" s="43" t="s">
        <v>279</v>
      </c>
      <c r="AA21" s="48" t="s">
        <v>14</v>
      </c>
      <c r="AB21" s="43" t="s">
        <v>274</v>
      </c>
      <c r="AC21" s="40" t="s">
        <v>250</v>
      </c>
      <c r="AD21" s="40"/>
    </row>
    <row r="22" spans="1:30" s="38" customFormat="1" ht="189" x14ac:dyDescent="0.25">
      <c r="A22" s="40">
        <v>2</v>
      </c>
      <c r="B22" s="46">
        <v>1403</v>
      </c>
      <c r="C22" s="46">
        <v>2</v>
      </c>
      <c r="D22" s="41" t="s">
        <v>253</v>
      </c>
      <c r="E22" s="50" t="s">
        <v>310</v>
      </c>
      <c r="F22" s="50"/>
      <c r="G22" s="51" t="s">
        <v>311</v>
      </c>
      <c r="H22" s="51"/>
      <c r="I22" s="47">
        <v>14.3</v>
      </c>
      <c r="J22" s="40"/>
      <c r="K22" s="42">
        <f t="shared" si="0"/>
        <v>14.3</v>
      </c>
      <c r="L22" s="48" t="s">
        <v>203</v>
      </c>
      <c r="M22" s="48" t="s">
        <v>130</v>
      </c>
      <c r="N22" s="48" t="s">
        <v>180</v>
      </c>
      <c r="O22" s="43">
        <v>1</v>
      </c>
      <c r="P22" s="43" t="s">
        <v>306</v>
      </c>
      <c r="Q22" s="48"/>
      <c r="R22" s="41">
        <v>1</v>
      </c>
      <c r="S22" s="41"/>
      <c r="T22" s="44"/>
      <c r="U22" s="48">
        <v>44562</v>
      </c>
      <c r="V22" s="43" t="s">
        <v>251</v>
      </c>
      <c r="W22" s="40" t="s">
        <v>251</v>
      </c>
      <c r="X22" s="40" t="s">
        <v>251</v>
      </c>
      <c r="Y22" s="40" t="s">
        <v>251</v>
      </c>
      <c r="Z22" s="40">
        <v>7</v>
      </c>
      <c r="AA22" s="48" t="s">
        <v>14</v>
      </c>
      <c r="AB22" s="43" t="s">
        <v>274</v>
      </c>
      <c r="AC22" s="40" t="s">
        <v>250</v>
      </c>
      <c r="AD22" s="40"/>
    </row>
    <row r="23" spans="1:30" s="38" customFormat="1" ht="157.5" x14ac:dyDescent="0.25">
      <c r="A23" s="40">
        <v>3</v>
      </c>
      <c r="B23" s="46">
        <v>1404</v>
      </c>
      <c r="C23" s="46">
        <v>3</v>
      </c>
      <c r="D23" s="41" t="s">
        <v>254</v>
      </c>
      <c r="E23" s="50" t="s">
        <v>355</v>
      </c>
      <c r="F23" s="50" t="s">
        <v>356</v>
      </c>
      <c r="G23" s="51" t="s">
        <v>284</v>
      </c>
      <c r="H23" s="51" t="s">
        <v>286</v>
      </c>
      <c r="I23" s="47">
        <v>9.3000000000000007</v>
      </c>
      <c r="J23" s="40">
        <v>9.3000000000000007</v>
      </c>
      <c r="K23" s="42">
        <f t="shared" si="0"/>
        <v>18.600000000000001</v>
      </c>
      <c r="L23" s="48" t="s">
        <v>203</v>
      </c>
      <c r="M23" s="48" t="s">
        <v>130</v>
      </c>
      <c r="N23" s="48" t="s">
        <v>180</v>
      </c>
      <c r="O23" s="43" t="s">
        <v>273</v>
      </c>
      <c r="P23" s="43" t="s">
        <v>307</v>
      </c>
      <c r="Q23" s="48"/>
      <c r="R23" s="48" t="s">
        <v>276</v>
      </c>
      <c r="S23" s="48"/>
      <c r="T23" s="44"/>
      <c r="U23" s="48">
        <v>44562</v>
      </c>
      <c r="V23" s="43" t="s">
        <v>309</v>
      </c>
      <c r="W23" s="43" t="s">
        <v>278</v>
      </c>
      <c r="X23" s="43" t="s">
        <v>278</v>
      </c>
      <c r="Y23" s="43" t="s">
        <v>278</v>
      </c>
      <c r="Z23" s="43" t="s">
        <v>308</v>
      </c>
      <c r="AA23" s="48" t="s">
        <v>14</v>
      </c>
      <c r="AB23" s="43" t="s">
        <v>274</v>
      </c>
      <c r="AC23" s="40" t="s">
        <v>250</v>
      </c>
      <c r="AD23" s="40"/>
    </row>
    <row r="24" spans="1:30" s="38" customFormat="1" ht="252" x14ac:dyDescent="0.25">
      <c r="A24" s="40">
        <v>4</v>
      </c>
      <c r="B24" s="46">
        <v>1405</v>
      </c>
      <c r="C24" s="46">
        <v>20</v>
      </c>
      <c r="D24" s="41" t="s">
        <v>255</v>
      </c>
      <c r="E24" s="50" t="s">
        <v>375</v>
      </c>
      <c r="F24" s="50" t="s">
        <v>376</v>
      </c>
      <c r="G24" s="51" t="s">
        <v>321</v>
      </c>
      <c r="H24" s="51" t="s">
        <v>322</v>
      </c>
      <c r="I24" s="47">
        <v>37.5</v>
      </c>
      <c r="J24" s="40">
        <v>37.5</v>
      </c>
      <c r="K24" s="42">
        <f t="shared" si="0"/>
        <v>75</v>
      </c>
      <c r="L24" s="48" t="s">
        <v>203</v>
      </c>
      <c r="M24" s="48" t="s">
        <v>130</v>
      </c>
      <c r="N24" s="48" t="s">
        <v>180</v>
      </c>
      <c r="O24" s="43" t="s">
        <v>273</v>
      </c>
      <c r="P24" s="43" t="s">
        <v>305</v>
      </c>
      <c r="Q24" s="48"/>
      <c r="R24" s="48" t="s">
        <v>276</v>
      </c>
      <c r="S24" s="48"/>
      <c r="T24" s="44"/>
      <c r="U24" s="48">
        <v>44562</v>
      </c>
      <c r="V24" s="43" t="s">
        <v>277</v>
      </c>
      <c r="W24" s="43" t="s">
        <v>278</v>
      </c>
      <c r="X24" s="43" t="s">
        <v>278</v>
      </c>
      <c r="Y24" s="43" t="s">
        <v>278</v>
      </c>
      <c r="Z24" s="43" t="s">
        <v>279</v>
      </c>
      <c r="AA24" s="48" t="s">
        <v>14</v>
      </c>
      <c r="AB24" s="43" t="s">
        <v>274</v>
      </c>
      <c r="AC24" s="40" t="s">
        <v>275</v>
      </c>
      <c r="AD24" s="40"/>
    </row>
    <row r="25" spans="1:30" s="38" customFormat="1" ht="299.25" x14ac:dyDescent="0.25">
      <c r="A25" s="40">
        <v>5</v>
      </c>
      <c r="B25" s="46">
        <v>1406</v>
      </c>
      <c r="C25" s="46">
        <v>21</v>
      </c>
      <c r="D25" s="41" t="s">
        <v>256</v>
      </c>
      <c r="E25" s="50" t="s">
        <v>373</v>
      </c>
      <c r="F25" s="50" t="s">
        <v>374</v>
      </c>
      <c r="G25" s="51" t="s">
        <v>351</v>
      </c>
      <c r="H25" s="51" t="s">
        <v>357</v>
      </c>
      <c r="I25" s="47">
        <v>55.7</v>
      </c>
      <c r="J25" s="40">
        <v>56.8</v>
      </c>
      <c r="K25" s="42">
        <f t="shared" si="0"/>
        <v>112.5</v>
      </c>
      <c r="L25" s="48" t="s">
        <v>203</v>
      </c>
      <c r="M25" s="48" t="s">
        <v>130</v>
      </c>
      <c r="N25" s="48" t="s">
        <v>180</v>
      </c>
      <c r="O25" s="43" t="s">
        <v>353</v>
      </c>
      <c r="P25" s="43" t="s">
        <v>305</v>
      </c>
      <c r="Q25" s="48"/>
      <c r="R25" s="48" t="s">
        <v>354</v>
      </c>
      <c r="S25" s="48"/>
      <c r="T25" s="44"/>
      <c r="U25" s="48">
        <v>44562</v>
      </c>
      <c r="V25" s="43" t="s">
        <v>277</v>
      </c>
      <c r="W25" s="43" t="s">
        <v>278</v>
      </c>
      <c r="X25" s="43" t="s">
        <v>327</v>
      </c>
      <c r="Y25" s="43" t="s">
        <v>327</v>
      </c>
      <c r="Z25" s="43" t="s">
        <v>279</v>
      </c>
      <c r="AA25" s="48" t="s">
        <v>14</v>
      </c>
      <c r="AB25" s="43" t="s">
        <v>274</v>
      </c>
      <c r="AC25" s="40" t="s">
        <v>275</v>
      </c>
      <c r="AD25" s="40"/>
    </row>
    <row r="26" spans="1:30" s="38" customFormat="1" ht="409.5" x14ac:dyDescent="0.25">
      <c r="A26" s="40">
        <v>6</v>
      </c>
      <c r="B26" s="46">
        <v>1407</v>
      </c>
      <c r="C26" s="46">
        <v>22</v>
      </c>
      <c r="D26" s="41" t="s">
        <v>257</v>
      </c>
      <c r="E26" s="50" t="s">
        <v>5</v>
      </c>
      <c r="F26" s="50" t="s">
        <v>8</v>
      </c>
      <c r="G26" s="51" t="s">
        <v>358</v>
      </c>
      <c r="H26" s="51" t="s">
        <v>359</v>
      </c>
      <c r="I26" s="47">
        <v>45.7</v>
      </c>
      <c r="J26" s="40">
        <v>51.3</v>
      </c>
      <c r="K26" s="42">
        <f t="shared" si="0"/>
        <v>97</v>
      </c>
      <c r="L26" s="48" t="s">
        <v>203</v>
      </c>
      <c r="M26" s="48" t="s">
        <v>130</v>
      </c>
      <c r="N26" s="48" t="s">
        <v>180</v>
      </c>
      <c r="O26" s="43" t="s">
        <v>360</v>
      </c>
      <c r="P26" s="43" t="s">
        <v>336</v>
      </c>
      <c r="Q26" s="48"/>
      <c r="R26" s="43" t="s">
        <v>360</v>
      </c>
      <c r="S26" s="43"/>
      <c r="T26" s="44"/>
      <c r="U26" s="48">
        <v>44562</v>
      </c>
      <c r="V26" s="43" t="s">
        <v>337</v>
      </c>
      <c r="W26" s="43" t="s">
        <v>338</v>
      </c>
      <c r="X26" s="43" t="s">
        <v>361</v>
      </c>
      <c r="Y26" s="43" t="s">
        <v>362</v>
      </c>
      <c r="Z26" s="43" t="s">
        <v>341</v>
      </c>
      <c r="AA26" s="48" t="s">
        <v>14</v>
      </c>
      <c r="AB26" s="43" t="s">
        <v>274</v>
      </c>
      <c r="AC26" s="40" t="s">
        <v>275</v>
      </c>
      <c r="AD26" s="40"/>
    </row>
    <row r="27" spans="1:30" s="38" customFormat="1" ht="157.5" x14ac:dyDescent="0.25">
      <c r="A27" s="40">
        <v>7</v>
      </c>
      <c r="B27" s="46">
        <v>1408</v>
      </c>
      <c r="C27" s="46">
        <v>23</v>
      </c>
      <c r="D27" s="41" t="s">
        <v>258</v>
      </c>
      <c r="E27" s="50" t="s">
        <v>368</v>
      </c>
      <c r="F27" s="50" t="s">
        <v>369</v>
      </c>
      <c r="G27" s="51" t="s">
        <v>323</v>
      </c>
      <c r="H27" s="51" t="s">
        <v>352</v>
      </c>
      <c r="I27" s="47">
        <v>14.9</v>
      </c>
      <c r="J27" s="40">
        <v>14.9</v>
      </c>
      <c r="K27" s="42">
        <f t="shared" si="0"/>
        <v>29.8</v>
      </c>
      <c r="L27" s="48" t="s">
        <v>203</v>
      </c>
      <c r="M27" s="48" t="s">
        <v>130</v>
      </c>
      <c r="N27" s="48" t="s">
        <v>180</v>
      </c>
      <c r="O27" s="43">
        <v>1</v>
      </c>
      <c r="P27" s="43" t="s">
        <v>301</v>
      </c>
      <c r="Q27" s="48"/>
      <c r="R27" s="41">
        <v>1</v>
      </c>
      <c r="S27" s="41"/>
      <c r="T27" s="44"/>
      <c r="U27" s="48">
        <v>44562</v>
      </c>
      <c r="V27" s="40" t="s">
        <v>304</v>
      </c>
      <c r="W27" s="40" t="s">
        <v>251</v>
      </c>
      <c r="X27" s="40" t="s">
        <v>304</v>
      </c>
      <c r="Y27" s="40" t="s">
        <v>304</v>
      </c>
      <c r="Z27" s="40">
        <v>5</v>
      </c>
      <c r="AA27" s="48" t="s">
        <v>14</v>
      </c>
      <c r="AB27" s="43" t="s">
        <v>274</v>
      </c>
      <c r="AC27" s="40" t="s">
        <v>275</v>
      </c>
      <c r="AD27" s="40"/>
    </row>
    <row r="28" spans="1:30" s="38" customFormat="1" ht="204.75" x14ac:dyDescent="0.25">
      <c r="A28" s="40">
        <v>8</v>
      </c>
      <c r="B28" s="46">
        <v>1409</v>
      </c>
      <c r="C28" s="46">
        <v>25</v>
      </c>
      <c r="D28" s="41" t="s">
        <v>259</v>
      </c>
      <c r="E28" s="50" t="s">
        <v>343</v>
      </c>
      <c r="F28" s="50" t="s">
        <v>344</v>
      </c>
      <c r="G28" s="51" t="s">
        <v>345</v>
      </c>
      <c r="H28" s="51" t="s">
        <v>346</v>
      </c>
      <c r="I28" s="47">
        <v>12.6</v>
      </c>
      <c r="J28" s="40">
        <v>12.4</v>
      </c>
      <c r="K28" s="42">
        <f t="shared" si="0"/>
        <v>25</v>
      </c>
      <c r="L28" s="48" t="s">
        <v>203</v>
      </c>
      <c r="M28" s="48" t="s">
        <v>130</v>
      </c>
      <c r="N28" s="48" t="s">
        <v>180</v>
      </c>
      <c r="O28" s="43" t="s">
        <v>372</v>
      </c>
      <c r="P28" s="43" t="s">
        <v>336</v>
      </c>
      <c r="Q28" s="48"/>
      <c r="R28" s="41">
        <v>6</v>
      </c>
      <c r="S28" s="41"/>
      <c r="T28" s="44"/>
      <c r="U28" s="48">
        <v>44562</v>
      </c>
      <c r="V28" s="43" t="s">
        <v>337</v>
      </c>
      <c r="W28" s="43" t="s">
        <v>338</v>
      </c>
      <c r="X28" s="43" t="s">
        <v>339</v>
      </c>
      <c r="Y28" s="43" t="s">
        <v>340</v>
      </c>
      <c r="Z28" s="43" t="s">
        <v>341</v>
      </c>
      <c r="AA28" s="48" t="s">
        <v>14</v>
      </c>
      <c r="AB28" s="43" t="s">
        <v>274</v>
      </c>
      <c r="AC28" s="40" t="s">
        <v>275</v>
      </c>
      <c r="AD28" s="40"/>
    </row>
    <row r="29" spans="1:30" s="38" customFormat="1" ht="220.5" x14ac:dyDescent="0.25">
      <c r="A29" s="40">
        <v>9</v>
      </c>
      <c r="B29" s="46">
        <v>1410</v>
      </c>
      <c r="C29" s="46">
        <v>26</v>
      </c>
      <c r="D29" s="41" t="s">
        <v>260</v>
      </c>
      <c r="E29" s="50" t="s">
        <v>328</v>
      </c>
      <c r="F29" s="50" t="s">
        <v>329</v>
      </c>
      <c r="G29" s="51" t="s">
        <v>330</v>
      </c>
      <c r="H29" s="51" t="s">
        <v>331</v>
      </c>
      <c r="I29" s="47">
        <v>32.299999999999997</v>
      </c>
      <c r="J29" s="40">
        <v>32.299999999999997</v>
      </c>
      <c r="K29" s="42">
        <f t="shared" si="0"/>
        <v>64.599999999999994</v>
      </c>
      <c r="L29" s="48" t="s">
        <v>203</v>
      </c>
      <c r="M29" s="48" t="s">
        <v>130</v>
      </c>
      <c r="N29" s="48" t="s">
        <v>180</v>
      </c>
      <c r="O29" s="43">
        <v>1</v>
      </c>
      <c r="P29" s="43" t="s">
        <v>301</v>
      </c>
      <c r="Q29" s="48"/>
      <c r="R29" s="41">
        <v>1</v>
      </c>
      <c r="S29" s="41"/>
      <c r="T29" s="44"/>
      <c r="U29" s="48">
        <v>44562</v>
      </c>
      <c r="V29" s="40" t="s">
        <v>304</v>
      </c>
      <c r="W29" s="40" t="s">
        <v>251</v>
      </c>
      <c r="X29" s="40" t="s">
        <v>251</v>
      </c>
      <c r="Y29" s="40" t="s">
        <v>251</v>
      </c>
      <c r="Z29" s="40">
        <v>5</v>
      </c>
      <c r="AA29" s="48" t="s">
        <v>14</v>
      </c>
      <c r="AB29" s="43" t="s">
        <v>274</v>
      </c>
      <c r="AC29" s="40" t="s">
        <v>275</v>
      </c>
      <c r="AD29" s="40"/>
    </row>
    <row r="30" spans="1:30" s="38" customFormat="1" ht="252" x14ac:dyDescent="0.25">
      <c r="A30" s="40">
        <v>10</v>
      </c>
      <c r="B30" s="46">
        <v>1411</v>
      </c>
      <c r="C30" s="46">
        <v>27</v>
      </c>
      <c r="D30" s="41" t="s">
        <v>261</v>
      </c>
      <c r="E30" s="50" t="s">
        <v>3</v>
      </c>
      <c r="F30" s="50" t="s">
        <v>4</v>
      </c>
      <c r="G30" s="51" t="s">
        <v>332</v>
      </c>
      <c r="H30" s="51" t="s">
        <v>334</v>
      </c>
      <c r="I30" s="47">
        <v>47.7</v>
      </c>
      <c r="J30" s="40">
        <v>43.9</v>
      </c>
      <c r="K30" s="42">
        <f t="shared" si="0"/>
        <v>91.6</v>
      </c>
      <c r="L30" s="48" t="s">
        <v>203</v>
      </c>
      <c r="M30" s="48" t="s">
        <v>130</v>
      </c>
      <c r="N30" s="48" t="s">
        <v>180</v>
      </c>
      <c r="O30" s="43" t="s">
        <v>335</v>
      </c>
      <c r="P30" s="43" t="s">
        <v>336</v>
      </c>
      <c r="Q30" s="48"/>
      <c r="R30" s="43" t="s">
        <v>335</v>
      </c>
      <c r="S30" s="43"/>
      <c r="T30" s="44"/>
      <c r="U30" s="48">
        <v>44562</v>
      </c>
      <c r="V30" s="43" t="s">
        <v>337</v>
      </c>
      <c r="W30" s="43" t="s">
        <v>338</v>
      </c>
      <c r="X30" s="43" t="s">
        <v>339</v>
      </c>
      <c r="Y30" s="43" t="s">
        <v>340</v>
      </c>
      <c r="Z30" s="43" t="s">
        <v>341</v>
      </c>
      <c r="AA30" s="48" t="s">
        <v>14</v>
      </c>
      <c r="AB30" s="43" t="s">
        <v>274</v>
      </c>
      <c r="AC30" s="40" t="s">
        <v>275</v>
      </c>
      <c r="AD30" s="40"/>
    </row>
    <row r="31" spans="1:30" s="38" customFormat="1" ht="346.5" x14ac:dyDescent="0.25">
      <c r="A31" s="40">
        <v>11</v>
      </c>
      <c r="B31" s="46">
        <v>1412</v>
      </c>
      <c r="C31" s="46">
        <v>28</v>
      </c>
      <c r="D31" s="41" t="s">
        <v>262</v>
      </c>
      <c r="E31" s="50" t="s">
        <v>347</v>
      </c>
      <c r="F31" s="50" t="s">
        <v>348</v>
      </c>
      <c r="G31" s="51" t="s">
        <v>349</v>
      </c>
      <c r="H31" s="51" t="s">
        <v>350</v>
      </c>
      <c r="I31" s="47">
        <v>63.5</v>
      </c>
      <c r="J31" s="40">
        <v>63.5</v>
      </c>
      <c r="K31" s="42">
        <f t="shared" si="0"/>
        <v>127</v>
      </c>
      <c r="L31" s="48" t="s">
        <v>203</v>
      </c>
      <c r="M31" s="48" t="s">
        <v>130</v>
      </c>
      <c r="N31" s="48" t="s">
        <v>180</v>
      </c>
      <c r="O31" s="43">
        <v>2</v>
      </c>
      <c r="P31" s="43" t="s">
        <v>301</v>
      </c>
      <c r="Q31" s="48"/>
      <c r="R31" s="41">
        <v>2</v>
      </c>
      <c r="S31" s="41"/>
      <c r="T31" s="44"/>
      <c r="U31" s="48">
        <v>44562</v>
      </c>
      <c r="V31" s="40" t="s">
        <v>304</v>
      </c>
      <c r="W31" s="40" t="s">
        <v>251</v>
      </c>
      <c r="X31" s="40" t="s">
        <v>304</v>
      </c>
      <c r="Y31" s="40" t="s">
        <v>304</v>
      </c>
      <c r="Z31" s="40">
        <v>5</v>
      </c>
      <c r="AA31" s="48" t="s">
        <v>14</v>
      </c>
      <c r="AB31" s="43" t="s">
        <v>274</v>
      </c>
      <c r="AC31" s="40" t="s">
        <v>275</v>
      </c>
      <c r="AD31" s="40"/>
    </row>
    <row r="32" spans="1:30" s="38" customFormat="1" ht="236.25" x14ac:dyDescent="0.25">
      <c r="A32" s="40">
        <v>12</v>
      </c>
      <c r="B32" s="46">
        <v>1413</v>
      </c>
      <c r="C32" s="46">
        <v>29</v>
      </c>
      <c r="D32" s="41" t="s">
        <v>263</v>
      </c>
      <c r="E32" s="50" t="s">
        <v>342</v>
      </c>
      <c r="F32" s="50" t="s">
        <v>324</v>
      </c>
      <c r="G32" s="51" t="s">
        <v>325</v>
      </c>
      <c r="H32" s="51" t="s">
        <v>326</v>
      </c>
      <c r="I32" s="47">
        <v>34.9</v>
      </c>
      <c r="J32" s="40">
        <v>34.9</v>
      </c>
      <c r="K32" s="42">
        <f t="shared" si="0"/>
        <v>69.8</v>
      </c>
      <c r="L32" s="48" t="s">
        <v>203</v>
      </c>
      <c r="M32" s="48" t="s">
        <v>130</v>
      </c>
      <c r="N32" s="48" t="s">
        <v>180</v>
      </c>
      <c r="O32" s="43" t="s">
        <v>12</v>
      </c>
      <c r="P32" s="43" t="s">
        <v>305</v>
      </c>
      <c r="Q32" s="48"/>
      <c r="R32" s="48" t="s">
        <v>13</v>
      </c>
      <c r="S32" s="48"/>
      <c r="T32" s="44"/>
      <c r="U32" s="48">
        <v>44562</v>
      </c>
      <c r="V32" s="43" t="s">
        <v>277</v>
      </c>
      <c r="W32" s="43" t="s">
        <v>278</v>
      </c>
      <c r="X32" s="43" t="s">
        <v>327</v>
      </c>
      <c r="Y32" s="43" t="s">
        <v>327</v>
      </c>
      <c r="Z32" s="43" t="s">
        <v>279</v>
      </c>
      <c r="AA32" s="48" t="s">
        <v>14</v>
      </c>
      <c r="AB32" s="43" t="s">
        <v>274</v>
      </c>
      <c r="AC32" s="40" t="s">
        <v>275</v>
      </c>
      <c r="AD32" s="40"/>
    </row>
    <row r="33" spans="1:30" s="38" customFormat="1" ht="409.5" x14ac:dyDescent="0.25">
      <c r="A33" s="40">
        <v>13</v>
      </c>
      <c r="B33" s="46">
        <v>1414</v>
      </c>
      <c r="C33" s="46">
        <v>37</v>
      </c>
      <c r="D33" s="41" t="s">
        <v>264</v>
      </c>
      <c r="E33" s="50" t="s">
        <v>10</v>
      </c>
      <c r="F33" s="50" t="s">
        <v>9</v>
      </c>
      <c r="G33" s="51" t="s">
        <v>363</v>
      </c>
      <c r="H33" s="51" t="s">
        <v>364</v>
      </c>
      <c r="I33" s="47">
        <v>65.7</v>
      </c>
      <c r="J33" s="40">
        <v>65.900000000000006</v>
      </c>
      <c r="K33" s="42">
        <f t="shared" si="0"/>
        <v>131.60000000000002</v>
      </c>
      <c r="L33" s="48" t="s">
        <v>203</v>
      </c>
      <c r="M33" s="48" t="s">
        <v>130</v>
      </c>
      <c r="N33" s="48" t="s">
        <v>180</v>
      </c>
      <c r="O33" s="43" t="s">
        <v>365</v>
      </c>
      <c r="P33" s="43" t="s">
        <v>336</v>
      </c>
      <c r="Q33" s="48"/>
      <c r="R33" s="43" t="s">
        <v>366</v>
      </c>
      <c r="S33" s="43"/>
      <c r="T33" s="44"/>
      <c r="U33" s="48">
        <v>44562</v>
      </c>
      <c r="V33" s="43" t="s">
        <v>337</v>
      </c>
      <c r="W33" s="43" t="s">
        <v>338</v>
      </c>
      <c r="X33" s="43" t="s">
        <v>339</v>
      </c>
      <c r="Y33" s="43" t="s">
        <v>340</v>
      </c>
      <c r="Z33" s="43" t="s">
        <v>341</v>
      </c>
      <c r="AA33" s="48" t="s">
        <v>14</v>
      </c>
      <c r="AB33" s="43" t="s">
        <v>274</v>
      </c>
      <c r="AC33" s="40" t="s">
        <v>275</v>
      </c>
      <c r="AD33" s="40"/>
    </row>
    <row r="34" spans="1:30" s="38" customFormat="1" ht="236.25" x14ac:dyDescent="0.25">
      <c r="A34" s="40">
        <v>14</v>
      </c>
      <c r="B34" s="46">
        <v>1415</v>
      </c>
      <c r="C34" s="46">
        <v>31</v>
      </c>
      <c r="D34" s="41" t="s">
        <v>265</v>
      </c>
      <c r="E34" s="50" t="s">
        <v>318</v>
      </c>
      <c r="F34" s="50" t="s">
        <v>319</v>
      </c>
      <c r="G34" s="51" t="s">
        <v>320</v>
      </c>
      <c r="H34" s="51" t="s">
        <v>333</v>
      </c>
      <c r="I34" s="47">
        <v>32.6</v>
      </c>
      <c r="J34" s="40">
        <v>32.6</v>
      </c>
      <c r="K34" s="42">
        <f t="shared" ref="K34:K40" si="1">I34+J34</f>
        <v>65.2</v>
      </c>
      <c r="L34" s="48" t="s">
        <v>203</v>
      </c>
      <c r="M34" s="48" t="s">
        <v>130</v>
      </c>
      <c r="N34" s="48" t="s">
        <v>180</v>
      </c>
      <c r="O34" s="43">
        <v>1</v>
      </c>
      <c r="P34" s="43" t="s">
        <v>301</v>
      </c>
      <c r="Q34" s="48"/>
      <c r="R34" s="41" t="s">
        <v>302</v>
      </c>
      <c r="S34" s="41"/>
      <c r="T34" s="44"/>
      <c r="U34" s="48">
        <v>44562</v>
      </c>
      <c r="V34" s="40" t="s">
        <v>304</v>
      </c>
      <c r="W34" s="40" t="s">
        <v>251</v>
      </c>
      <c r="X34" s="40" t="s">
        <v>251</v>
      </c>
      <c r="Y34" s="40" t="s">
        <v>251</v>
      </c>
      <c r="Z34" s="40">
        <v>5</v>
      </c>
      <c r="AA34" s="48" t="s">
        <v>14</v>
      </c>
      <c r="AB34" s="43" t="s">
        <v>274</v>
      </c>
      <c r="AC34" s="40" t="s">
        <v>275</v>
      </c>
      <c r="AD34" s="40"/>
    </row>
    <row r="35" spans="1:30" s="38" customFormat="1" ht="173.25" x14ac:dyDescent="0.25">
      <c r="A35" s="40">
        <v>15</v>
      </c>
      <c r="B35" s="46">
        <v>1416</v>
      </c>
      <c r="C35" s="46">
        <v>33</v>
      </c>
      <c r="D35" s="41" t="s">
        <v>266</v>
      </c>
      <c r="E35" s="50" t="s">
        <v>0</v>
      </c>
      <c r="F35" s="50" t="s">
        <v>1</v>
      </c>
      <c r="G35" s="51" t="s">
        <v>316</v>
      </c>
      <c r="H35" s="51" t="s">
        <v>2</v>
      </c>
      <c r="I35" s="47">
        <v>39.6</v>
      </c>
      <c r="J35" s="40">
        <v>40.4</v>
      </c>
      <c r="K35" s="42">
        <f t="shared" si="1"/>
        <v>80</v>
      </c>
      <c r="L35" s="48" t="s">
        <v>203</v>
      </c>
      <c r="M35" s="48" t="s">
        <v>130</v>
      </c>
      <c r="N35" s="48" t="s">
        <v>180</v>
      </c>
      <c r="O35" s="43">
        <v>1</v>
      </c>
      <c r="P35" s="43" t="s">
        <v>301</v>
      </c>
      <c r="Q35" s="48"/>
      <c r="R35" s="41" t="s">
        <v>302</v>
      </c>
      <c r="S35" s="41"/>
      <c r="T35" s="44"/>
      <c r="U35" s="48">
        <v>44562</v>
      </c>
      <c r="V35" s="40" t="s">
        <v>304</v>
      </c>
      <c r="W35" s="40" t="s">
        <v>251</v>
      </c>
      <c r="X35" s="40" t="s">
        <v>251</v>
      </c>
      <c r="Y35" s="40" t="s">
        <v>251</v>
      </c>
      <c r="Z35" s="40">
        <v>5</v>
      </c>
      <c r="AA35" s="48" t="s">
        <v>14</v>
      </c>
      <c r="AB35" s="43" t="s">
        <v>274</v>
      </c>
      <c r="AC35" s="40" t="s">
        <v>275</v>
      </c>
      <c r="AD35" s="40"/>
    </row>
    <row r="36" spans="1:30" s="38" customFormat="1" ht="236.25" x14ac:dyDescent="0.25">
      <c r="A36" s="40">
        <v>16</v>
      </c>
      <c r="B36" s="46">
        <v>1417</v>
      </c>
      <c r="C36" s="46">
        <v>34</v>
      </c>
      <c r="D36" s="41" t="s">
        <v>267</v>
      </c>
      <c r="E36" s="50" t="s">
        <v>312</v>
      </c>
      <c r="F36" s="50" t="s">
        <v>313</v>
      </c>
      <c r="G36" s="51" t="s">
        <v>314</v>
      </c>
      <c r="H36" s="51" t="s">
        <v>315</v>
      </c>
      <c r="I36" s="47">
        <v>37.299999999999997</v>
      </c>
      <c r="J36" s="40">
        <v>38.299999999999997</v>
      </c>
      <c r="K36" s="42">
        <f t="shared" si="1"/>
        <v>75.599999999999994</v>
      </c>
      <c r="L36" s="48" t="s">
        <v>203</v>
      </c>
      <c r="M36" s="48" t="s">
        <v>130</v>
      </c>
      <c r="N36" s="48" t="s">
        <v>180</v>
      </c>
      <c r="O36" s="43">
        <v>2</v>
      </c>
      <c r="P36" s="43" t="s">
        <v>301</v>
      </c>
      <c r="Q36" s="48"/>
      <c r="R36" s="41" t="s">
        <v>317</v>
      </c>
      <c r="S36" s="41"/>
      <c r="T36" s="44"/>
      <c r="U36" s="48">
        <v>44562</v>
      </c>
      <c r="V36" s="40" t="s">
        <v>304</v>
      </c>
      <c r="W36" s="40" t="s">
        <v>251</v>
      </c>
      <c r="X36" s="40" t="s">
        <v>251</v>
      </c>
      <c r="Y36" s="40" t="s">
        <v>251</v>
      </c>
      <c r="Z36" s="40">
        <v>5</v>
      </c>
      <c r="AA36" s="48" t="s">
        <v>14</v>
      </c>
      <c r="AB36" s="43" t="s">
        <v>274</v>
      </c>
      <c r="AC36" s="40" t="s">
        <v>275</v>
      </c>
      <c r="AD36" s="40"/>
    </row>
    <row r="37" spans="1:30" s="38" customFormat="1" ht="157.5" x14ac:dyDescent="0.25">
      <c r="A37" s="40">
        <v>17</v>
      </c>
      <c r="B37" s="46">
        <v>1418</v>
      </c>
      <c r="C37" s="46">
        <v>40</v>
      </c>
      <c r="D37" s="41" t="s">
        <v>268</v>
      </c>
      <c r="E37" s="50" t="s">
        <v>292</v>
      </c>
      <c r="F37" s="50" t="s">
        <v>293</v>
      </c>
      <c r="G37" s="51" t="s">
        <v>290</v>
      </c>
      <c r="H37" s="51" t="s">
        <v>291</v>
      </c>
      <c r="I37" s="47">
        <v>6.5</v>
      </c>
      <c r="J37" s="40">
        <v>9.6</v>
      </c>
      <c r="K37" s="42">
        <f t="shared" si="1"/>
        <v>16.100000000000001</v>
      </c>
      <c r="L37" s="48" t="s">
        <v>203</v>
      </c>
      <c r="M37" s="48" t="s">
        <v>130</v>
      </c>
      <c r="N37" s="48" t="s">
        <v>180</v>
      </c>
      <c r="O37" s="43">
        <v>1</v>
      </c>
      <c r="P37" s="43" t="s">
        <v>300</v>
      </c>
      <c r="Q37" s="48"/>
      <c r="R37" s="41" t="s">
        <v>302</v>
      </c>
      <c r="S37" s="41"/>
      <c r="T37" s="44"/>
      <c r="U37" s="48">
        <v>44562</v>
      </c>
      <c r="V37" s="40" t="s">
        <v>251</v>
      </c>
      <c r="W37" s="40" t="s">
        <v>251</v>
      </c>
      <c r="X37" s="40" t="s">
        <v>251</v>
      </c>
      <c r="Y37" s="40" t="s">
        <v>251</v>
      </c>
      <c r="Z37" s="40">
        <v>7</v>
      </c>
      <c r="AA37" s="48" t="s">
        <v>14</v>
      </c>
      <c r="AB37" s="43" t="s">
        <v>274</v>
      </c>
      <c r="AC37" s="40" t="s">
        <v>275</v>
      </c>
      <c r="AD37" s="40"/>
    </row>
    <row r="38" spans="1:30" s="38" customFormat="1" ht="157.5" x14ac:dyDescent="0.25">
      <c r="A38" s="40">
        <v>18</v>
      </c>
      <c r="B38" s="46">
        <v>1419</v>
      </c>
      <c r="C38" s="46">
        <v>41</v>
      </c>
      <c r="D38" s="41" t="s">
        <v>269</v>
      </c>
      <c r="E38" s="50" t="s">
        <v>283</v>
      </c>
      <c r="F38" s="50" t="s">
        <v>294</v>
      </c>
      <c r="G38" s="51" t="s">
        <v>288</v>
      </c>
      <c r="H38" s="51" t="s">
        <v>289</v>
      </c>
      <c r="I38" s="47">
        <v>9.4</v>
      </c>
      <c r="J38" s="40">
        <v>9.3000000000000007</v>
      </c>
      <c r="K38" s="42">
        <f t="shared" si="1"/>
        <v>18.700000000000003</v>
      </c>
      <c r="L38" s="48" t="s">
        <v>203</v>
      </c>
      <c r="M38" s="48" t="s">
        <v>130</v>
      </c>
      <c r="N38" s="48" t="s">
        <v>180</v>
      </c>
      <c r="O38" s="43">
        <v>1</v>
      </c>
      <c r="P38" s="43" t="s">
        <v>300</v>
      </c>
      <c r="Q38" s="48"/>
      <c r="R38" s="41" t="s">
        <v>302</v>
      </c>
      <c r="S38" s="41"/>
      <c r="T38" s="44"/>
      <c r="U38" s="48">
        <v>44562</v>
      </c>
      <c r="V38" s="40" t="s">
        <v>251</v>
      </c>
      <c r="W38" s="40" t="s">
        <v>251</v>
      </c>
      <c r="X38" s="40" t="s">
        <v>303</v>
      </c>
      <c r="Y38" s="40" t="s">
        <v>251</v>
      </c>
      <c r="Z38" s="40">
        <v>7</v>
      </c>
      <c r="AA38" s="48" t="s">
        <v>14</v>
      </c>
      <c r="AB38" s="43" t="s">
        <v>274</v>
      </c>
      <c r="AC38" s="40" t="s">
        <v>275</v>
      </c>
      <c r="AD38" s="40"/>
    </row>
    <row r="39" spans="1:30" s="38" customFormat="1" ht="157.5" x14ac:dyDescent="0.25">
      <c r="A39" s="40">
        <v>19</v>
      </c>
      <c r="B39" s="46">
        <v>1420</v>
      </c>
      <c r="C39" s="46">
        <v>42</v>
      </c>
      <c r="D39" s="41" t="s">
        <v>270</v>
      </c>
      <c r="E39" s="50" t="s">
        <v>296</v>
      </c>
      <c r="F39" s="50" t="s">
        <v>295</v>
      </c>
      <c r="G39" s="51" t="s">
        <v>288</v>
      </c>
      <c r="H39" s="51" t="s">
        <v>289</v>
      </c>
      <c r="I39" s="47">
        <v>6.6</v>
      </c>
      <c r="J39" s="40">
        <v>6.7</v>
      </c>
      <c r="K39" s="42">
        <f t="shared" si="1"/>
        <v>13.3</v>
      </c>
      <c r="L39" s="48" t="s">
        <v>203</v>
      </c>
      <c r="M39" s="48" t="s">
        <v>130</v>
      </c>
      <c r="N39" s="48" t="s">
        <v>180</v>
      </c>
      <c r="O39" s="43">
        <v>1</v>
      </c>
      <c r="P39" s="43" t="s">
        <v>301</v>
      </c>
      <c r="Q39" s="48"/>
      <c r="R39" s="41" t="s">
        <v>302</v>
      </c>
      <c r="S39" s="41"/>
      <c r="T39" s="44"/>
      <c r="U39" s="48">
        <v>44562</v>
      </c>
      <c r="V39" s="40" t="s">
        <v>304</v>
      </c>
      <c r="W39" s="40" t="s">
        <v>251</v>
      </c>
      <c r="X39" s="40" t="s">
        <v>304</v>
      </c>
      <c r="Y39" s="40" t="s">
        <v>304</v>
      </c>
      <c r="Z39" s="40">
        <v>5</v>
      </c>
      <c r="AA39" s="48" t="s">
        <v>14</v>
      </c>
      <c r="AB39" s="43" t="s">
        <v>274</v>
      </c>
      <c r="AC39" s="40" t="s">
        <v>275</v>
      </c>
      <c r="AD39" s="40"/>
    </row>
    <row r="40" spans="1:30" s="38" customFormat="1" ht="173.25" x14ac:dyDescent="0.25">
      <c r="A40" s="40">
        <v>20</v>
      </c>
      <c r="B40" s="46">
        <v>1421</v>
      </c>
      <c r="C40" s="46">
        <v>43</v>
      </c>
      <c r="D40" s="41" t="s">
        <v>271</v>
      </c>
      <c r="E40" s="50" t="s">
        <v>299</v>
      </c>
      <c r="F40" s="50" t="s">
        <v>367</v>
      </c>
      <c r="G40" s="51" t="s">
        <v>298</v>
      </c>
      <c r="H40" s="51" t="s">
        <v>297</v>
      </c>
      <c r="I40" s="47">
        <v>11.9</v>
      </c>
      <c r="J40" s="40">
        <v>12.6</v>
      </c>
      <c r="K40" s="42">
        <f t="shared" si="1"/>
        <v>24.5</v>
      </c>
      <c r="L40" s="48" t="s">
        <v>203</v>
      </c>
      <c r="M40" s="48" t="s">
        <v>130</v>
      </c>
      <c r="N40" s="48" t="s">
        <v>180</v>
      </c>
      <c r="O40" s="43">
        <v>1</v>
      </c>
      <c r="P40" s="43" t="s">
        <v>300</v>
      </c>
      <c r="Q40" s="48"/>
      <c r="R40" s="41" t="s">
        <v>302</v>
      </c>
      <c r="S40" s="41"/>
      <c r="T40" s="44"/>
      <c r="U40" s="48">
        <v>44562</v>
      </c>
      <c r="V40" s="40" t="s">
        <v>251</v>
      </c>
      <c r="W40" s="40" t="s">
        <v>251</v>
      </c>
      <c r="X40" s="40" t="s">
        <v>251</v>
      </c>
      <c r="Y40" s="40" t="s">
        <v>251</v>
      </c>
      <c r="Z40" s="40">
        <v>7</v>
      </c>
      <c r="AA40" s="48" t="s">
        <v>14</v>
      </c>
      <c r="AB40" s="43" t="s">
        <v>274</v>
      </c>
      <c r="AC40" s="40" t="s">
        <v>275</v>
      </c>
      <c r="AD40" s="40"/>
    </row>
    <row r="41" spans="1:30" s="38" customFormat="1" ht="157.5" x14ac:dyDescent="0.25">
      <c r="A41" s="40">
        <v>21</v>
      </c>
      <c r="B41" s="46">
        <v>1422</v>
      </c>
      <c r="C41" s="46">
        <v>44</v>
      </c>
      <c r="D41" s="41" t="s">
        <v>272</v>
      </c>
      <c r="E41" s="50" t="s">
        <v>281</v>
      </c>
      <c r="F41" s="50" t="s">
        <v>282</v>
      </c>
      <c r="G41" s="51" t="s">
        <v>287</v>
      </c>
      <c r="H41" s="51" t="s">
        <v>287</v>
      </c>
      <c r="I41" s="49">
        <v>5.9</v>
      </c>
      <c r="J41" s="40">
        <v>5.9</v>
      </c>
      <c r="K41" s="42">
        <f>I41+J41</f>
        <v>11.8</v>
      </c>
      <c r="L41" s="48" t="s">
        <v>203</v>
      </c>
      <c r="M41" s="48" t="s">
        <v>130</v>
      </c>
      <c r="N41" s="48" t="s">
        <v>180</v>
      </c>
      <c r="O41" s="43">
        <v>1</v>
      </c>
      <c r="P41" s="43" t="s">
        <v>301</v>
      </c>
      <c r="Q41" s="48"/>
      <c r="R41" s="41" t="s">
        <v>302</v>
      </c>
      <c r="S41" s="41"/>
      <c r="T41" s="44"/>
      <c r="U41" s="48">
        <v>44562</v>
      </c>
      <c r="V41" s="40" t="s">
        <v>304</v>
      </c>
      <c r="W41" s="40" t="s">
        <v>304</v>
      </c>
      <c r="X41" s="40" t="s">
        <v>304</v>
      </c>
      <c r="Y41" s="40" t="s">
        <v>304</v>
      </c>
      <c r="Z41" s="40">
        <v>5</v>
      </c>
      <c r="AA41" s="48" t="s">
        <v>14</v>
      </c>
      <c r="AB41" s="43" t="s">
        <v>274</v>
      </c>
      <c r="AC41" s="40" t="s">
        <v>275</v>
      </c>
      <c r="AD41" s="40"/>
    </row>
  </sheetData>
  <mergeCells count="49">
    <mergeCell ref="Q8:T8"/>
    <mergeCell ref="T9:T12"/>
    <mergeCell ref="O8:P8"/>
    <mergeCell ref="M8:M12"/>
    <mergeCell ref="L8:L12"/>
    <mergeCell ref="N8:N12"/>
    <mergeCell ref="AB9:AB12"/>
    <mergeCell ref="Z9:Z12"/>
    <mergeCell ref="AA8:AA12"/>
    <mergeCell ref="AB8:AD8"/>
    <mergeCell ref="AD9:AD12"/>
    <mergeCell ref="AC9:AC12"/>
    <mergeCell ref="V8:Z8"/>
    <mergeCell ref="Y9:Y12"/>
    <mergeCell ref="V9:V12"/>
    <mergeCell ref="W9:W12"/>
    <mergeCell ref="X9:X12"/>
    <mergeCell ref="E8:F8"/>
    <mergeCell ref="I16:I19"/>
    <mergeCell ref="AA16:AA19"/>
    <mergeCell ref="G16:H18"/>
    <mergeCell ref="J9:J12"/>
    <mergeCell ref="K9:K12"/>
    <mergeCell ref="O9:O12"/>
    <mergeCell ref="P9:P12"/>
    <mergeCell ref="R9:R12"/>
    <mergeCell ref="S9:S12"/>
    <mergeCell ref="Q16:Q19"/>
    <mergeCell ref="U16:U19"/>
    <mergeCell ref="H9:H12"/>
    <mergeCell ref="Q9:Q12"/>
    <mergeCell ref="M16:M19"/>
    <mergeCell ref="U8:U12"/>
    <mergeCell ref="A6:AC6"/>
    <mergeCell ref="A4:P4"/>
    <mergeCell ref="A8:A12"/>
    <mergeCell ref="B8:B12"/>
    <mergeCell ref="B16:B19"/>
    <mergeCell ref="L16:L19"/>
    <mergeCell ref="N16:P18"/>
    <mergeCell ref="I9:I12"/>
    <mergeCell ref="E9:E12"/>
    <mergeCell ref="G8:H8"/>
    <mergeCell ref="G9:G12"/>
    <mergeCell ref="E16:F18"/>
    <mergeCell ref="F9:F12"/>
    <mergeCell ref="I8:K8"/>
    <mergeCell ref="C8:C12"/>
    <mergeCell ref="D8:D12"/>
  </mergeCells>
  <phoneticPr fontId="0" type="noConversion"/>
  <pageMargins left="0.19685039370078741" right="0.19685039370078741" top="0.59055118110236227" bottom="0.39370078740157483" header="0.19685039370078741" footer="0.19685039370078741"/>
  <pageSetup paperSize="9" scale="43" fitToHeight="0" orientation="landscape" r:id="rId1"/>
  <rowBreaks count="2" manualBreakCount="2">
    <brk id="26" max="29" man="1"/>
    <brk id="33" max="29" man="1"/>
  </rowBreaks>
  <ignoredErrors>
    <ignoredError sqref="O30 Z30 P28 Z28 O26 O33:P3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2023-02-21T06:47:36Z</dcterms:modified>
</cp:coreProperties>
</file>