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исходящие разные\!ПИСЬМА\"/>
    </mc:Choice>
  </mc:AlternateContent>
  <bookViews>
    <workbookView xWindow="0" yWindow="0" windowWidth="28800" windowHeight="13020"/>
  </bookViews>
  <sheets>
    <sheet name="Перечень запросов 202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1223">[1]Справочно!$N$3:$N$12</definedName>
    <definedName name="_2">[1]Справочно!$E$3:$E$14</definedName>
    <definedName name="_xlnm._FilterDatabase" localSheetId="0" hidden="1">'Перечень запросов 2022'!$A$5:$Y$288</definedName>
    <definedName name="выап">[2]Справочно!$E$3:$E$14</definedName>
    <definedName name="ж.д.">#REF!</definedName>
    <definedName name="жд">[3]Справочно!$B$3:$B$18</definedName>
    <definedName name="запрос_2019">'[3]Перечень запросов-2019'!$A$3:$A$139</definedName>
    <definedName name="источник">[3]Справочно!$L$9:$L$13</definedName>
    <definedName name="источник_жд">[3]Справочно!$L$9:$L$11</definedName>
    <definedName name="источник2">'Перечень запросов 2022'!$U$6</definedName>
    <definedName name="КБШ">[4]Справочно!$B$3:$B$18</definedName>
    <definedName name="место">[3]Справочно!$J$9:$J$14</definedName>
    <definedName name="предпосылки">[3]Справочно!$L$3:$L$6</definedName>
    <definedName name="приоритетность">[3]Справочно!$N$3:$N$12</definedName>
    <definedName name="приоритеты">[3]Справочно!$E$3:$E$14</definedName>
    <definedName name="титул">[3]Справочно!$C$3:$C$18</definedName>
    <definedName name="тренажер">[5]Справочно!$B$3:$B$18</definedName>
    <definedName name="центр">[3]Справочно!$B$22:$B$72</definedName>
    <definedName name="цфто">[6]Справочно!$B$22:$B$71</definedName>
    <definedName name="ыыыыыыы">[7]Справочно!$J$9:$J$14</definedName>
  </definedNames>
  <calcPr calcId="152511"/>
</workbook>
</file>

<file path=xl/calcChain.xml><?xml version="1.0" encoding="utf-8"?>
<calcChain xmlns="http://schemas.openxmlformats.org/spreadsheetml/2006/main">
  <c r="X286" i="1" l="1"/>
  <c r="X285" i="1"/>
  <c r="X284" i="1"/>
  <c r="X283" i="1"/>
  <c r="X282" i="1"/>
  <c r="X281" i="1"/>
  <c r="X280" i="1"/>
  <c r="X279" i="1"/>
  <c r="X277" i="1"/>
  <c r="X276" i="1"/>
  <c r="X275" i="1"/>
  <c r="X274" i="1"/>
  <c r="X272" i="1"/>
  <c r="X271" i="1"/>
  <c r="X269" i="1"/>
  <c r="X268" i="1"/>
  <c r="X267" i="1"/>
  <c r="X266" i="1"/>
  <c r="X265" i="1"/>
  <c r="X264" i="1"/>
  <c r="X263" i="1"/>
  <c r="X228" i="1"/>
  <c r="X227" i="1"/>
  <c r="X226" i="1"/>
  <c r="X225" i="1"/>
  <c r="X224" i="1"/>
  <c r="X223" i="1"/>
  <c r="X222" i="1"/>
  <c r="X221" i="1"/>
  <c r="X220" i="1"/>
  <c r="X219" i="1"/>
  <c r="X218" i="1"/>
  <c r="X216" i="1"/>
  <c r="X204" i="1"/>
  <c r="X201" i="1"/>
  <c r="X191" i="1"/>
  <c r="X190" i="1"/>
  <c r="X189" i="1"/>
  <c r="L189" i="1"/>
  <c r="I189" i="1"/>
</calcChain>
</file>

<file path=xl/comments1.xml><?xml version="1.0" encoding="utf-8"?>
<comments xmlns="http://schemas.openxmlformats.org/spreadsheetml/2006/main">
  <authors>
    <author>Автор</author>
  </authors>
  <commentList>
    <comment ref="Y175" authorId="0" shapeId="0">
      <text>
        <r>
          <rPr>
            <b/>
            <sz val="9"/>
            <color indexed="81"/>
            <rFont val="Tahoma"/>
            <family val="2"/>
            <charset val="204"/>
          </rPr>
          <t>Автор:</t>
        </r>
        <r>
          <rPr>
            <sz val="9"/>
            <color indexed="81"/>
            <rFont val="Tahoma"/>
            <family val="2"/>
            <charset val="204"/>
          </rPr>
          <t xml:space="preserve">
Тут либо смотреть иные запросы в перечне, либо дорабатывать граничные условия!
</t>
        </r>
      </text>
    </comment>
  </commentList>
</comments>
</file>

<file path=xl/sharedStrings.xml><?xml version="1.0" encoding="utf-8"?>
<sst xmlns="http://schemas.openxmlformats.org/spreadsheetml/2006/main" count="4120" uniqueCount="2092">
  <si>
    <t>№ п/п</t>
  </si>
  <si>
    <t>Функциональный заказчик центрального уровня управления</t>
  </si>
  <si>
    <t>Наименование запроса на инновации</t>
  </si>
  <si>
    <t>Предпосылки для формирования запроса на инновации</t>
  </si>
  <si>
    <t>Подробное описание граничных условий и технических требований к инновационным решениям</t>
  </si>
  <si>
    <t>Включено в план-график проведения открытых запросов на 2021 год (№13 от 14.01.2021)</t>
  </si>
  <si>
    <t>Ранжирование запросов на инновации
(например, 
от 1 до 5)</t>
  </si>
  <si>
    <t>Комментарии</t>
  </si>
  <si>
    <t>Контакты ответственного лица от подразделения- инициатора (Ф.И.О., тел., эл. почта)</t>
  </si>
  <si>
    <t>Подразделение-инициатор запроса</t>
  </si>
  <si>
    <t xml:space="preserve">регион. подразделение-получатель эффекта </t>
  </si>
  <si>
    <t>Источник запроса на инновации</t>
  </si>
  <si>
    <t>Направление инновационного развития Холдинга, соответствующие запросу на инновации</t>
  </si>
  <si>
    <t>Приоритетность запроса на инновации 
(от 1 до 10 баллов)
(определена ж/д)</t>
  </si>
  <si>
    <t>подробное описание предпосылки (проблемы)</t>
  </si>
  <si>
    <t>ж/д -инициатор запроса</t>
  </si>
  <si>
    <t>потенциальный объем внедрения на полигоне ж/д</t>
  </si>
  <si>
    <t>потенциальный объем внедрения на сети ОАО "РЖД"</t>
  </si>
  <si>
    <t>потенциальный эффект от внедрения на полигоне ж/д</t>
  </si>
  <si>
    <t>потенциальный эффект от внедрения на сети ОАО "РЖД", тыс. руб.</t>
  </si>
  <si>
    <t>методика расчета эффекта / формула расчета эффекта</t>
  </si>
  <si>
    <t>источник</t>
  </si>
  <si>
    <t>№ запроса</t>
  </si>
  <si>
    <t>ед. изм.</t>
  </si>
  <si>
    <t>кол-во</t>
  </si>
  <si>
    <t>неденежный</t>
  </si>
  <si>
    <t>денежный, тыс. руб.</t>
  </si>
  <si>
    <t>регион. уровень</t>
  </si>
  <si>
    <t>ЦФТО</t>
  </si>
  <si>
    <t>Автоматизация операций с подвижным составом с использованием систем GPS и ГЛОНАСС</t>
  </si>
  <si>
    <t>движение поездов</t>
  </si>
  <si>
    <t>Проблема: Определение точного положения локомотива только в местах установки САИ Пальма. Цель: снижение расходов на установку и содержание САИ Пальма. Полный контроль за передвижением тягового подвижного состава.  Отказ от САИ Пальма</t>
  </si>
  <si>
    <t>ОКТ</t>
  </si>
  <si>
    <t>Локомотив</t>
  </si>
  <si>
    <t>выведение работников из опасной зоны</t>
  </si>
  <si>
    <t xml:space="preserve">Решение должно быть конкурентоспособным по отношению к уже используемым в настоящее время технологиям; Обеспечивать интеграцию с существующими автоматизированными системами в ОАО «РЖД»; Обеспечивать хранение архивов данных зв определенный период времени; Решение не должно отрицательно влиять на график движения железнодорожного транспорта;
При реализации должны выполняться требования: "Инструкция по охране труда электромеханика и электромонтера хозяйства связи ОАО "РЖД" РЖД-4100612-ЦСС-099-2016". "Правила по охране труда при техническом обслуживании и ремонте устройств связи ОАО "РЖД" ПОТ РЖД-4100612-ЦСС-185-2020"
</t>
  </si>
  <si>
    <t>Заместитель главного инженера по тер.управлению; Мухин Алексей Васильевич; oupr_MuhinAV@orw.rzd</t>
  </si>
  <si>
    <t xml:space="preserve">НГЗтер-5 </t>
  </si>
  <si>
    <t>ТЦФТО</t>
  </si>
  <si>
    <t>перечень запросов 2021 года</t>
  </si>
  <si>
    <t>Развитие транспортно-логистических систем в едином транспортном пространстве на основе ориентированности на клиентов</t>
  </si>
  <si>
    <t>5 баллов</t>
  </si>
  <si>
    <t>Мобильные железнодорожные весы</t>
  </si>
  <si>
    <t>коммерч. осмотр</t>
  </si>
  <si>
    <t>Отсутствие портативного устройства  для взвешивания железнодорожного подвижного состава. Стационарные системы взвешивания не покрывают всю потребность в получении данной информации. Выявление перегруза, дисбаланса погрузки, порожних вагонов.</t>
  </si>
  <si>
    <t>Устройство</t>
  </si>
  <si>
    <t>Средний доход от 1 весов за 2019 год*потенциальное количество установленных устройств. Стоимость установки и эксплуатации в данный момент учесть невозможно по причине отсутствия подобных аналогов</t>
  </si>
  <si>
    <t xml:space="preserve">Время установки системы техническими специалистами разработчика и/или обслуживающей компании менее 2 часов при подключении возможности передачи информации с использованием мобильных сетей. Установка без вмешательства в верхнее строение пути. Отсутствие ограничений в части конструкций верхнего строения пути для установки (возможность устанавливать на склонах, кривых малого радиуса, подъемах и спусках и т.д.).
Мобильность, автономность работы не менее 24 часов, работа при воздействии сигнальных и тяговых токах при текущих погодных условиях. 
</t>
  </si>
  <si>
    <t>1 кв. 2021: "Мобильные системы взвешивания железнодорожного подвижного состава"</t>
  </si>
  <si>
    <t>ТЦФТО: Начальник отдела инженерно-технического обеспечения Кузнецов Андрей Геннадьевич; 8(812) 436-70-98; dcf_kuznetsov@orw.rzd</t>
  </si>
  <si>
    <t>Развитие системы управления безопасностью движения и методов управления рисками, связанных с безопасностью и надежностью перевозочного процесса</t>
  </si>
  <si>
    <t>7 баллов</t>
  </si>
  <si>
    <t>Существующие стационарные системы проведения коммерческого осмотра позволяют производить осмотр  поезда только по прибытию, без возможности проведения коммерческого и технического осмотра перед отправлением поезда. Данная особенность не позволяет существенно сократить время проведения технического и коммерческого осмотров перед отправлением поезда</t>
  </si>
  <si>
    <t>Сокращение продолжительности простоя вагонов перед отправлением в часах</t>
  </si>
  <si>
    <t>Более 1000000</t>
  </si>
  <si>
    <t>Сокращение времени на отправление поезда, связанного проведением коммерческого осмотра, снижение количества случаев нарушений безопасности движения, связанных с развалом груза в пути</t>
  </si>
  <si>
    <t>Разница продолжительности  коммерческого/технического  осмотра без применения системы за вычетом продолжительности  коммерческого/технического осмотра с применением системы умноженная на общее количество проведённых осмотров</t>
  </si>
  <si>
    <t>Модульный мобильный комплекс проведения коммерческого и технического осмотра;
- оборудование системы контроля негабаритности;
- оборудование телевизионной системы;
- тепловизионный комплекс дистанционного контроля уровня загрузки вагона;
- вспомогательное оборудование;
- автоматизированное рабочее место;                                                                                                        - хранение и архивация собранной информации.     
Решение может включать в себя организационные меры, обеспечивающие сокращение затрат времени  при отправлении поездов со станции;
Предпочтение отдается решениям, обеспечивающим минимальное влияние человеческого фактора в автоматизированную систему;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приводить к увеличению численности работников железнодорожных станций;
Решение должно быть тиражируемо за счет применения типовых решений для различных железнодорожных станций;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железнодорожных станциях;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t>
  </si>
  <si>
    <t>Начальник тех.отдела, Титов Олег Викторович;
8 (812) 436-12-45; d_TitovOV@orw.rzd</t>
  </si>
  <si>
    <t>Д</t>
  </si>
  <si>
    <t>Д, В</t>
  </si>
  <si>
    <t>8 баллов</t>
  </si>
  <si>
    <t>ЦМ</t>
  </si>
  <si>
    <t xml:space="preserve">Интеллектуальная система управления коммерческой работой с клиентами 
</t>
  </si>
  <si>
    <t>Отсутствие возможности управления  клиентской базой дирекции, получения оперативной информации по предоставленным услугам</t>
  </si>
  <si>
    <t>Рабочее место</t>
  </si>
  <si>
    <t>Оптимизация рабочего процесса, увеличение скорости обработки заявки и заключения договоров</t>
  </si>
  <si>
    <t>Трудозатраты будут оптимизированы на 340 чел. часов</t>
  </si>
  <si>
    <t xml:space="preserve">Решение должно обеспечивать устойчивую работу в подразделениях дирекции, расположенных в границах Октябрьской ж.д.
Решение должно обеспечивать интеграцию с информационными системами РЖД (АС ТЕСКАД (АСУ ТСК), АС ЭТРАН, электронной торговой площадки "Грузовые перевозки", ЕК АСУФР, и АС ООК и т.д.)
Решение должно иметь возможность обработки заявок, поступающих с сайта ДМ,  выполнения гибких настроек. 
Решение не должно приводить к увеличению численности работников ДМ
Решение должно использовать передовые цифровые, интеллектуальные производственные технологии, системы обработки данных, машинное обучение  и искусственный интеллект
Решение должно быть тиражируемо для подразделений ДМ/ ЦМ
Решение не должно привести к ухудшению экологической и санитарной ситуации на грузовом дворе и прилегающих к нему территориях;
Решение не должно увеличить время ожидания клиентом отправки или получения груза;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На рабочем месте необходимо обеспечить легкий доступ к реквизитам клиента., контактам, предусмотреть:  возможность редактировать/добавлять контакты и контакт лиц (клиент не только нашей ДМ, а вообще клиента РЖД. Данный можно подтягивать например из ЭТРАНА и АСУ ФР);
возможность делать примечания к контактам;
возможность видеть объемы работы в физ. единицах (вагоны, тонны) и деньгах;
возможность быстрого доступа к входящим письмам клиента и ответам на них;
возможность просмотра услуги, которыми пользуется клиент;
возможность реализации системы с обучающимися элементами  для практического применения в дирекции и ее структурных подразделениях
</t>
  </si>
  <si>
    <t>ЦМ - актуально (приоритет: 3)
ЦФТО - актуально (приоритет 4)</t>
  </si>
  <si>
    <t>ДМ, главный инженер, Курилов Григорий Николаевич 8(812) 436--94-64; dm_KurilovGN@orw.rzd</t>
  </si>
  <si>
    <t>ДМ</t>
  </si>
  <si>
    <t xml:space="preserve">Устройство позволяющее проводить осмотр состояния фитинговых упоров без снятия контейнеров с платформ </t>
  </si>
  <si>
    <t>Увеличение простоя вагонов под грузовыми операциями из-за отсутствия технического осмотра подвижного состава в порожнем состоянии, что влечет за собой увеличение показателя "оборот вагона", а так же возникновения финансовых рисков от просрочки в доставке грузов, порожних вагонов (контейнеров).</t>
  </si>
  <si>
    <t>ГОРЬК</t>
  </si>
  <si>
    <t xml:space="preserve">устройство (исходя из количества погрузочно-разгрузочных пунктов на дороге)
</t>
  </si>
  <si>
    <t xml:space="preserve">7000
</t>
  </si>
  <si>
    <t>ожидаемый эффект получен от сокращения времени на осмотр платформ, увеличении погрузки, привлечении новых грузов. На дороге есть грузоотправители готовые увеличить отгрузку при сокращении времени операций)</t>
  </si>
  <si>
    <t xml:space="preserve">Требования к устройству : качественная визуализация, устойчивость к агрессивной среде, возможность работы в неблагоприятных погодных условиях (температура, влажность) компактность устройства и эффективность выявления видимых дефектов, память </t>
  </si>
  <si>
    <t>Главный инженер ТЦФТО Русских А.В., тел. (0916-35) 2-48-64, эл.почта: TCFTO_RusskihAV@grw.rzd</t>
  </si>
  <si>
    <t>ГТЦФТО</t>
  </si>
  <si>
    <t>10 баллов</t>
  </si>
  <si>
    <t xml:space="preserve">Механизация переработки инертных грузов на грузовых дворах
</t>
  </si>
  <si>
    <t xml:space="preserve"> Проблема:  Выгрузка и очистка вагонов с  инертными грузами  на повышенном пути производится с использованием ручного труда, что значительно снижает производительность труда, сохраняет опасность для работников при производстве работ.          
Цель: механизировать процесс выгрузки инертных грузов применением средств малой механизации  или средствами механизации исключающими типовые решения оснащения повышенного пути грузоподъемными кранами оборудованными тяжелыми вибрационными машинами.                                             </t>
  </si>
  <si>
    <t>ПРИВ</t>
  </si>
  <si>
    <t>Грузовой двор</t>
  </si>
  <si>
    <t>Увеличение производительности труда, безопасное производство работ, исключение или уменьшение ручного труда</t>
  </si>
  <si>
    <t xml:space="preserve">Стоимость ручного труда - Стоимость механизированной операции = экономия </t>
  </si>
  <si>
    <t>1.Предлагаемое решение должно быть конкурентоспособным по отношению к уже используемым в настоящее время технологиям (перекрытие повышенного пути козловым краном с пролетом 32 м , применение тяжелых накладных вибраторов); 
2.Решение должно способствовать увеличению производительность труда;
3.Срок окупаемости технического решения не должен превышать срок жизненного цикла оборудования;
4.Минимальный  срок службы технического решения должен составлять - не менее 5  лет;
5. Предлагаемое решение должно иметь возможность быть сертифицированным установленным порядком в Российской Федерации;
6.Должно отвечать требованиям действующего законодательства, в том числе санитарного и экологического;
7.Применяемое техническое решение и оборудование не должны оказывать воздействие на окружающую среду (либо воздействие должно быть минимизировано).</t>
  </si>
  <si>
    <t>Главный инженер дирекции Качанов А.С.             41-16-56 раб.        +79271572490 сот.   dm_KachanovAS@pvrr.rzd              Исп. Наумова О.А.           41-34-67 dm_NaumovaOA@pvrr.rzd</t>
  </si>
  <si>
    <t>Механизация операций по закрытию разгрузочных люков на полувагонах</t>
  </si>
  <si>
    <t xml:space="preserve">После окончания выгрузки инертных грузов  из полувагонов необходимо закрытие люков. На выполнение данных видов работ требуется значительные людские ресурсы, физическая сила и время.
Цель: механизация выполнения операций по закрытию люков полувагона, сокращение времени, людских ресурсов и снижение физических нагрузок. </t>
  </si>
  <si>
    <t xml:space="preserve">Предлагаемое решение должно учитывать механизированный способ выполнения операций при закрывании люков полувагонов  или автоматизации закрывания запорных устройств люков,  без применения физической силы работника и приближения в опасную зону выгрузки материала.  Решение должно обеспечить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
</t>
  </si>
  <si>
    <t>существуют механизированные приспособления по закрытию/открытию люков - люкозакрыватели</t>
  </si>
  <si>
    <t>перечень запросов 2020 года</t>
  </si>
  <si>
    <t>Механизация (роботизация) для выполнения операций по открытию секторов и защелок люков полувагонов</t>
  </si>
  <si>
    <t>В настоящее время открытие люков полувагонов производится с помощью кувалды (массой 5 кг) для открытия запорных устройств (контрольных секторов и запорных крюков) для снижения времени на выгрузку вагонов, снижения рисков по охране труда и исключения тяжелого труда требуется разработка инновационного решения для исключения указанных проблем путем механизации процесса.</t>
  </si>
  <si>
    <t>КБШ</t>
  </si>
  <si>
    <t>устройств (по количеству повышенных путей)</t>
  </si>
  <si>
    <t>сокращение времени на выгрузку вагонов, снижения рисков по ОТ</t>
  </si>
  <si>
    <t>Расходы на ремонт вагонов (задвижек, запорных устройств и фиксаторов) до внедрения- Расходы после внедрения= Эффект</t>
  </si>
  <si>
    <t>Решение должно обеспечить:
- применение на существующем парке полувагонов средств механизации или автоматизации открывания запорных устройств люков, без применения физической силы работника и приближения в опасную зону выгрузки материала;
ГОСТ 22235-2010 "Вагоны грузовые магистральных железных дорог колеи 1520 мм. Общие требования по обеспечению сохранности при производстве погрузочно-разгрузочных и маневровых работ"</t>
  </si>
  <si>
    <t>ДМТз Финк В.А., тел. 2-52-53, сот.  8-902-184-06-69</t>
  </si>
  <si>
    <t>В ДИ</t>
  </si>
  <si>
    <t>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t>
  </si>
  <si>
    <t>9 баллов</t>
  </si>
  <si>
    <t>Устройство для закрытия крышек люков полувагонов на повышенном пути</t>
  </si>
  <si>
    <t>После выгрузки угля с полувагона на повышенном пути, требуется закрытие его люков. На повышенном пути уровень крышки открытого люка находится ниже уровня трапа на 0,6 м, на котором находятся механизаторы, следовательно закрытие люка проблематична. При задержке маневровых работ для предотвращения простоя к закрытию люков полувагонов приходиться привлекать неспециалистов (освобождённого бригадира и мастера участка).</t>
  </si>
  <si>
    <t>В-СИБ</t>
  </si>
  <si>
    <t>количество устройств, шт.</t>
  </si>
  <si>
    <t xml:space="preserve">Повышение производительности труда, уменьшение времени простоя вагонов на технологических операциях </t>
  </si>
  <si>
    <t>Устройство, позволяющее зацепить и закрыть крышку люка полувагона находящуюся ниже уровня пола на 0,6 м. Крюк устройства должен обеспечивать надёжное зацепление крышек различных конструкций, вес устройства не должен превышать 5-6 кг.</t>
  </si>
  <si>
    <t>Мордвин Артем Анатольевич, dm_MordvinAA@esrr.rzd</t>
  </si>
  <si>
    <t>ЦД</t>
  </si>
  <si>
    <t>Система радиоуправления стрелочными переводами и сигналами</t>
  </si>
  <si>
    <t>стрелки</t>
  </si>
  <si>
    <t>Проблема: На малодеятельных станциях для пропуска поезда нужен дежурный по станции. Производительность работы данного работника очень низкая. 
Цель: Повышение производительности труда с передачей функций приготовления маршрута машинисту поезда без участия дежурного по станции.</t>
  </si>
  <si>
    <t>станция</t>
  </si>
  <si>
    <t>Радиоуправление стрелками и сигналами на малодеятельном участке Аткарск- Сенная. Высвобождение 9 ед. дежурных по станции</t>
  </si>
  <si>
    <t>Исключение затрат на оплату труда дежурных по станции</t>
  </si>
  <si>
    <t>Требуется создание и внедрение  систем радио- управления стрелочными переводами и сигналами. Система должна иметь техническую возможность приготовление маршрута по стрелочным переводам из кабины машиниста с использованием пульта дистанционного радиоуправления стрелочными переводами и маневровыми сигналами.
Система должна не противоречить требованиям: Правил технической эксплуатации жеженых дорог, Инструкции по сигнализации и Инструкции по движению поездов и маневровой работе.
Система не должна снижать уровень безопасности движения поездов.
Реализация функции дистанционного управления стрелочными переводами и сигналами должна выполняться под контролем поездного диспетчера, с возможностью блокировки дистанционного управления.
Система должна предусматривать защиту от несанкционированного перевода стрелочных переводов, а также открытием/закрытием сигналов как до приготовления маршрута, так и при следовании по приготовленному маршруту.</t>
  </si>
  <si>
    <t>Главный инженер Приволжской Д Чукарин Владимир Николаевич, тел. (8452)41-44-34, почта: d_chukarinvn@pvrr.rzd</t>
  </si>
  <si>
    <t>Автоматизированное средство для закрепления железнодорожного подвижного состава</t>
  </si>
  <si>
    <t>системы закрепления</t>
  </si>
  <si>
    <t>Самопроизвольный уход железнодорожного подвижного состава</t>
  </si>
  <si>
    <t>Количество п/о путей</t>
  </si>
  <si>
    <t>Увеличение качественных показателей использования подвижного состава, сокращение сроков доставки, повышение безопасности движения</t>
  </si>
  <si>
    <t>Сокращение простоя за счёт исключения времени, затрачиваемого на закрепление подвижного состава</t>
  </si>
  <si>
    <t>Устройство должно обеспечивать возможность автоматизированного закрепления подвижного состава вне зависимости от его веса и длины, в том числе при выходе подвижного состава за пределы полезной длины пути.
Скорость  движения  подвижных  единиц  в  зоне  установки устройств закрепления, км/час, не более 50
Максимальное  вертикальное  тормозящее  усилие при максимально допустимой скорости движения  состава, кН, не более  23 
Максимальное  горизонтальное  тормозящее усилие при неподвижном составе, сохраняющееся в течение 24 часов, кН, не менее 8 
Температура окружающей среды -50～+60 
Тип рельса   P65
Ресурс  (циклов  срабатывания)  до  проведения технического обслуживания, не менее 1 млн. 
Допустимый  вертикальный  износ  рельса  при установке устройств закрепления (мм), не более 5                                                                                      Автоматизированный комплекс должен обладать системой предупреждения о возможных аварийных ситуациях.
Решение может включать в себя организационные меры, обеспечивающие исключение случаев нарушения порядка закрепления железнодорожного подвижного состава на железнодорожных путях станций;
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вывода сотрудников из опасной зоны, большего удобства использования, легкости диагностирования, увеличения межсервисных интервалов;
Решение не должно приводить к увеличению численности работников железнодорожных станций;
Решение должно быть тиражируемо за счет применения типовых решений для различных железнодорожных станций;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условий охраны труда работников железнодорожной станции;
Решение не должно увеличить простой поездных локомотивов;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Интеграция автоматизированной системы с АС ГИД Урал-ВНИИЖТ, АСУ СТ.</t>
  </si>
  <si>
    <r>
      <rPr>
        <sz val="12"/>
        <rFont val="Times New Roman"/>
        <family val="1"/>
        <charset val="204"/>
      </rPr>
      <t>В настоящее время ведется разработка таких технических средств как: Комплекс технических средств автоматизированного закрепления
(КТС АЗС – Промэлектроника)" Закрепляющее устройство балочное рычажное
(ЗУБР – Трансмаш), Домкратовиные устройства закрепления
(ЗВ-1 ОАО "МРМЗ" и ОКБ «Электроавтоматика»)
Рабата выполняется заводами изготовителями в инициативном порядке.</t>
    </r>
    <r>
      <rPr>
        <sz val="12"/>
        <color indexed="10"/>
        <rFont val="Times New Roman"/>
        <family val="1"/>
        <charset val="204"/>
      </rPr>
      <t xml:space="preserve">
</t>
    </r>
    <r>
      <rPr>
        <sz val="12"/>
        <rFont val="Times New Roman"/>
        <family val="1"/>
        <charset val="204"/>
      </rPr>
      <t xml:space="preserve"> Дата завершения работы не установлена.</t>
    </r>
    <r>
      <rPr>
        <sz val="12"/>
        <color indexed="10"/>
        <rFont val="Times New Roman"/>
        <family val="1"/>
        <charset val="204"/>
      </rPr>
      <t xml:space="preserve">
</t>
    </r>
  </si>
  <si>
    <t>Внедрение инновационных систем автоматизации и механизации станционных процессов ("интеллектуальная станция")</t>
  </si>
  <si>
    <t>Система учета закрепления подвижного состава на железнодорожных путях</t>
  </si>
  <si>
    <t>Отсутствует контроль несанкционированного перемещения тормозных башмаков. Существует угроза сохранности тормозных башмаков. Облегчение условий труда составителей.</t>
  </si>
  <si>
    <t>СВЕРД</t>
  </si>
  <si>
    <t>шт.</t>
  </si>
  <si>
    <t>1 (для 5 работников)</t>
  </si>
  <si>
    <t>Контроль сохранности тормозных башмаков, повышение уровня безопасности движения</t>
  </si>
  <si>
    <t>ЭЭ= время простоя техники* себестоимость работы техники/40ч*5 дней*365дней (Безопасность движения на станции, надежность закрепления состава, производительность труда, условия труда)</t>
  </si>
  <si>
    <t xml:space="preserve">Удаленный контроль и учет нахождения тормозных башмаков на железнодорожной станции с точностью от 0,5 до 1 метра через мобильное устройство составителя в момент считывания метки тормозного башмака; Передачу и вывод информации о нахождении тормозных башмаков, их количестве на рабочее место оператора; Хранение информации о всех перемещениях тормозных башмаков и выполненных операциях по закреплению составов не менее 3-х месяцев; Контроль несанкционированного перемещения тормозного башмака из ранее зафиксированной точки (места закрепления) в процессе закрепления/раскрепления и проверки; Визуализацию фактического места нахождения тормозных башмаков на схематическом плане станции; Обеспечение считывания положения и выполнение фотоснимка тормозных башмаков с использованием наручного валидатора, с передачей информации на удаленное рабочее место дежурного по железнодорожной станции, автокорректировкой базы данных и обновлением информации на схемах.
</t>
  </si>
  <si>
    <t>Казанцев Антон Викторович, тел. (0970-22) 4-44-34, AKazancev2@svrw.rzd</t>
  </si>
  <si>
    <t>СВЕРДД</t>
  </si>
  <si>
    <t xml:space="preserve">Разработка инновационных средств крепления грузов в контейнерах(крытых вагонах) с полным заполнением свободного пространства внутри контейнера(вагона) . 
</t>
  </si>
  <si>
    <t xml:space="preserve">При перевозках в контейнерах (вагонах) закрепление груза производят посредством  распорных конструкций в стены контейнера(вагона).  Предлагается использовать средства крепления из материалов, характеристики которых могут обеспечить заполнение всего свободного пространства и исключить контакт с конструкционными частями подвижного состава. Например: пневмо-обертка груза - средство крепления в виде двухслойной прочной оболочки, в которую помещается груз при перевозке в контейнере с последующим заполнением пространства между слоями оболочки воздухом до тех пор, пока она не заполнит свободный объем  контейнера(вагона). 
Или заполнение пустот гранулированным пенополистиролом.   Предлагаемый способ крепления груза наиболее актуален как раз для высокодоходных грузов, так как автомобили, станки, оборудование, запасные части и др.)  
</t>
  </si>
  <si>
    <t>КРАС</t>
  </si>
  <si>
    <t>Средство крепления</t>
  </si>
  <si>
    <t>Эффект от инновации направлен на обеспечение безопасности перевозок.  Потенциальный прирост контейнерных отправок при применении указанных способов  крепления.</t>
  </si>
  <si>
    <t>Данные средства крепления должны обеспечивать удерживающие усилия не менее 40 тс в каждом направлении. Материал должен быть устойчив на разрыв и прокол.</t>
  </si>
  <si>
    <t>Заместитель начальника Красноярского ТЦФТО по транспортному обслуживанию В.Н.Потехо PotekhoVN@krw.rzd (0990) 4-49-74</t>
  </si>
  <si>
    <t xml:space="preserve">Разработка новых методов и средств крепления, позволяющих перевозить  грузы на открытом подвижном составе без расстройств крепления в пути следования, без необходимости отцепки вагонов и их визуального осмотра в пути следования
</t>
  </si>
  <si>
    <t>1. Применяемые методы и средства крепления грузов на подвижном составе не обеспечивают на 100% следование грузов до станции назначения без дополнительного закрепления.
2. Необходимость работникам ОАО «РЖД» производить визуальный осмотр вагонов в пути следования, что приводит к увеличению времени коммерческого осмотра вагонов и поездов, увеличению занятости работников ОАО "РЖД", снижению качества осмотра вагонов; 
3. Необходимость работникам ОАО «РЖД» производить отцепку вагонов в пути следования из-за расстройства крепления грузов и производить работы по закреплению грузов, что приводит к увеличению времени нахождения вагонов на промежуточных станциях, задержке отправления вагонов, дополнительной затрате реквизитов крепления, выделенных для станции, увеличение трудоемкости работников ОАО "РЖД".
4. Несоблюдение сроков доставки грузов.</t>
  </si>
  <si>
    <t>станций</t>
  </si>
  <si>
    <t>Повышение безопасности перевозок грузов</t>
  </si>
  <si>
    <t>Возможность применения для грузов, допускаемых к перевозке на открытом подвижном составе (Приказ Минтранса РФ от 14.01.2020 г. № 9 "Правила перевозок железнодорожным транспортом грузов в открытом подвижном составе);
Изготовление из высокопрочных материалов;
Простота использования, небольшой вес (в сравнении с традиционными средствами крепления грузов (бруски, растяжки, гвозди));
Конкурентоспособная стоимость изделий (в сравнении с традиционными средствами крепления грузов (бруски, растяжки, гвозди));
Возможность многократного использования (многократное использование определяется в соответствии с техническими условиями на многооборотные средства крепления);
Должны соответствовать Техническим условиям размещения и крепления грузов в вагонах и контейнерах, утвержденным МПС России 27.05.2003 № ЦМ-943;
Должны быть сертифицированы установленным порядком в Российской Федерации</t>
  </si>
  <si>
    <t>Главный инженер центра Хабарова Елена Васильевна, тел. (038) 2-20-89, dcfto-habarova@kbsh.rzd(.ru)</t>
  </si>
  <si>
    <t>ТЦФТО, Д, Грузоотправитель</t>
  </si>
  <si>
    <t>ЦРБ</t>
  </si>
  <si>
    <t>восстановительный поезд</t>
  </si>
  <si>
    <t xml:space="preserve">
ДАВСГ, 
Степанцов И.А..
cia@krw.rzd </t>
  </si>
  <si>
    <t>ДАВС</t>
  </si>
  <si>
    <t>Цифровой шаблон на платформе мультимодальных грузовых перевозок</t>
  </si>
  <si>
    <t xml:space="preserve">Создание виртуальных цифровых шаблонов крепления груза на различных типах грузовых вагонов для выявления нарушений в технологии закрепления груза на различных типах грузовых вагонов </t>
  </si>
  <si>
    <t>С-КАВ</t>
  </si>
  <si>
    <t>шаблон</t>
  </si>
  <si>
    <t>Повышение уровня безопасности движения поездов</t>
  </si>
  <si>
    <t xml:space="preserve">Организация сканирования виртуальным шаблоном груза на предмет его правильности размещения и крепления на вагоне. В случае выявления несоответствий их визуализация и порядок устранения. </t>
  </si>
  <si>
    <t>Начальник службы корпоративной информатизации Волков Андрей Викторович, (095-025)5-31-08 , NKI-AVolkov@skzd.rzd</t>
  </si>
  <si>
    <t>НКИ</t>
  </si>
  <si>
    <t>ТЧЭ</t>
  </si>
  <si>
    <t>Контроль за нахождением тормозных башмаков</t>
  </si>
  <si>
    <t>торможение</t>
  </si>
  <si>
    <t xml:space="preserve">Высокая трудоемкость проверки тормозных башмаков и контроля качества закрепления ответственный работник несколько раз в течении смены лично обязан проверять путем обхода территории. </t>
  </si>
  <si>
    <t>З-СИБ</t>
  </si>
  <si>
    <t>маневровый район</t>
  </si>
  <si>
    <t>Повышение уровня безопасности движения, снижение трудозатрат на обходы территории для проверки закрепления и оформление журнала закрепления и приема/сдачи дежурства</t>
  </si>
  <si>
    <t>Разработка системы контроля нахождения тормозных башмаков (пирамида, путь) и соблюдения норм закрепления подвижного состава. Применение системы голосовых технологий должна позволить в автоматическом режиме формировать станционную документацию. Безопасность движения поездов, соблюдение норм закрепления, сокращение времени приема и сдачи смены.</t>
  </si>
  <si>
    <t xml:space="preserve">Главный инженер Мандрик Дмитрий Александрович, 8-383-229-44-32, d-mandrikda@wsr.ru  </t>
  </si>
  <si>
    <t xml:space="preserve">ДС, Д, </t>
  </si>
  <si>
    <t>6 баллов</t>
  </si>
  <si>
    <t>ЦДМВ</t>
  </si>
  <si>
    <t>Логическая автоматизированная система по корректировке электронных карт в режиме реального времени</t>
  </si>
  <si>
    <t xml:space="preserve">Корректировка электронной карты осуществляется 1 раз месяц, в результате чего при изменении скоростей движения и расположений объектов путевой инфраструктуры на полигоне дороги до периода очередной корректировки и загрузки на подвижной состав возникают случаи нарушений в работе электронной карты, что приводит к автостопным торможениям
</t>
  </si>
  <si>
    <t>программное обеспечение</t>
  </si>
  <si>
    <t>Сокращение случаев нарушения в работе электронной карты.</t>
  </si>
  <si>
    <t xml:space="preserve">Корректировка и онлайн загрузка электронной карты на подвижной состав с учетом вновь вводимых изменений скоростей движения и расположений объектов путевой инфраструктуры
Решение должно быть тиражируемо за счет применения типовых решений для различных серий подвижного состава;
Решение должно  быть согласовано с заводом-изготовителем подвижного состава и КЛУБ-У;
Решение должно обеспечивать соответствующий уровень безопасности;                                                                                                                     </t>
  </si>
  <si>
    <t>Батурин Сергей Викторович, главный инженер, тел: 28-48;  8-953-562-32-73(71400), GDMV_BaturinSV@grw.rzd</t>
  </si>
  <si>
    <t>ДМВ</t>
  </si>
  <si>
    <t>ГДМВ</t>
  </si>
  <si>
    <t>Создание и внедрение динамических систем управления перевозочным процессом с использованием искусственного интеллекта</t>
  </si>
  <si>
    <t>Устройство автоматической расцепки грузовых вагонов на горбе сортировочной горки</t>
  </si>
  <si>
    <t>расцепка</t>
  </si>
  <si>
    <t>Повышение надежности, эффективности и производительности работы сортировочной горки.</t>
  </si>
  <si>
    <t>Автоматизация расцепки вагонов на горбе сортировочной горки, позволит вывести людей (составителей поездов) из опасных зон, повысит надежность расцепки вагонов, увеличит производительность труда и оптимально распределит человеческие ресурсы для выполнения технологического процесса работы железнодорожной станции.</t>
  </si>
  <si>
    <t xml:space="preserve">Определяется разницей затрат на традиционные и инновационные способы работы ж/д станции без учета расходов на внедрение системы. </t>
  </si>
  <si>
    <t>1. Требования по назначению и основные параметры
Устройство должно выполнять следующие функции:
- автоматическое расцепление вагонов при надвиге на сортировочную горку в процессе расформирования состава, в том числе с учетом разной длины отцепов (учитывая максимальную длину отцепа);
- движение устройства по специальной колее, параллельно пути надвига, на электрической тяге;
- рабочая зона устройства располагается на горбе горки с левой стороны по ходу надвига состава протяженностью 100 – 150 м (определяется проектом);
- автоматическое определение скорости и координат расцепного узла;
2. Технические требования к устройству:
- программное обеспечение устройства должно быть интегрировано с АСУ СТ, МАЛС, MSR 32, КСАУ СП;
- длину рабочего органа и диапазон движения определить проектом;
- высота рабочего органа с работой в диапазоне 950 – 1080 мм над уровнем верха головки рельса пути надвига;
- рабочий орган должен взаимодействовать с валиком подъемника автосцепки;
- остановка роспуска состава при неисправности (некорректной работе) устройства, продолжение роспуска в ручном режиме;
- обеспечить надежность расцепки вагонов, особенно в период высоких температур наружного воздуха;
- обеспечить надежность работы в зимний период, в период снегопада;
- не уменьшение действующих скоростей надвига и роспуска составов;
- конструктивные особенности и монтаж устройства не должен ухудшать зону расцепки вагонов, с целью безопасной работы составителя поездов в случае возникновения неисправности системы и невозможности автоматической расцепки вагонов;
- требования охраны труда.</t>
  </si>
  <si>
    <t>В настоящее время в рамках плана НТР выполняется работа на тему «Создание опытного образца устройства для автоматического расцепления вагонов и разработка технических требований на систему автоматического расцепления составов на сортировочных горках» (шифр 6.083)
Завершение работы 2021 год.</t>
  </si>
  <si>
    <t>ОИР, зам начальника отдела Костюк Олег Михайлович, тел +7-921-777-81-41; dpem_kostyukom@orw.rzd</t>
  </si>
  <si>
    <t>Автоматизированное ограждение железнодорожного пути сортировочного парка для исключения случаев выхода железнодорожного подвижного состава, распускаемого с сортировочной горки</t>
  </si>
  <si>
    <t xml:space="preserve">Выход железнодорожного состава при роспуске на сортировочной горке за пределы расчетной точки остановки. </t>
  </si>
  <si>
    <t xml:space="preserve">Оборудованные сортировочные парки </t>
  </si>
  <si>
    <t>Предотвращение случаев нарушений безопасности движения, связанных с несанкционированным выходом подвижного состава за пределы полезной длины пути, сокращение транзитного простоя вагона с переработкой</t>
  </si>
  <si>
    <t xml:space="preserve"> Определяется как разница  между общим количеством повреждённых вагонов в сортировочном (сортировочно-отправочном парке) до внедрения и общим количеством повреждённых вагонов в сортировочном (сортировочно-отправочном парке)</t>
  </si>
  <si>
    <t xml:space="preserve">Устройства должны полностью предотвращать возможность самопроизвольного выхода вагонов за пределы полезной длины пути сортировочного парка 
Соответствие требованиям ГОСТ Р 54833-2011 Системы железнодорожной автоматики и телемеханики на сортировочных станциях. Требования безопасности и методы контроля
Предельно допустимая скорость входа вагона на устройство замедления, м/с, не более 6,0
Ширина колеи в пределах устройства, мм.1518 - 1520
Тип рельса в пределах устройства замедления Р65
Радиус кривой, в которой можно устанавливать устройство замедления, м, не менее 140 Автоматизированный комплекс должен обладать системой предупреждения о возможных аварийных ситуациях.
Решение может включать в себя организационные меры, обеспечивающие снижение случаев нарушения безопасности на сортировочной станции;
Предпочтение отдается решениям, обеспечивающим минимальное влияние человеческого фактора на возникновение аварийных ситуаций;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приводить к увеличению численности работников сортировочной железнодорожной станции;
Решение не должно значительно увеличивать существующие расходы на сортировочной железнодорожной станции;
Решение должно предусматривать возможность антивандального исполнения;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Решение не должно привести к ухудшению экологической и санитарной ситуации на железнодорожной станции;
Решение не должно отрицательно влиять на выполнение качественных и количественных показателей работы железнодорожной станции;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
</t>
  </si>
  <si>
    <t>В рамках Инвестиционной программы внедряется балочное заграждающее устройство с дистанционным управлением (БЗУ - ДУ)</t>
  </si>
  <si>
    <t>Мобильная робототехническая платформа по расцепке вагонов</t>
  </si>
  <si>
    <t>На сортировочных станциях производством маневров выполняется расформировании грузовых составов, в том числе с использованием  горочных комплексов сортировочных станций. После выставления состава на гору выполняется роспуск составов с горки в сортировочный парк.  
Работниками горочной станции расцепка грузовых вагонов на горке выполняется вручную, что влечет к рискам невыполнения плана переработки</t>
  </si>
  <si>
    <t>Количество путей надвига</t>
  </si>
  <si>
    <t>уменьшение времени на обработку вагонов на сортировочной горке, повышение производительности труда</t>
  </si>
  <si>
    <t>более 15 000*</t>
  </si>
  <si>
    <t>Расходы ФОТ до внедрения- Расходы ФОТ после внедрения= Эффект</t>
  </si>
  <si>
    <t>1.диапазон рабочих температур окружающего воздуха от -50 до +60 градусов Цельсия;
2.устройство должно самостоятельно осуществлять расцепку вагонов без участия человека;
3. устройство должно выполнять расцепку вагонов находящихся в движении со скоростью до 20 км/ч.
4. должно быть обеспечено взаимодействие с КСАУ СП;
5. при невозможности расцепки вагонов устройство в автоматическом режиме должно передаваться сигнал дежурному персоналу;
6. устройство должно давать возможность производить очистку рельсовой колеи от снега снегоуборочной машиной типа СМ, СДПМ;
7. наличие, автономного резервного питания;
8. наличие дополнительных модулей по передаче информации о вагонах,  расцепка которых выполнена в автоматическом режиме (например, по счетчику осей);
10. наличие системы видеоконтроля и возможность передачи сигнала оператору или во внешнее хранилище информации;
11.объема собственной памяти должно хватать на не менее чем на 24 часа работы в непрерывном режиме (на две рабочие смены);
12.устройство должно быть пыле - влагозащищенным (класс защиты IP 75 и выше);
13 устройство должно быть взрывобезопасным, т.к. работы выполняются в т.ч. с вагонами, перевозящими опасные грузы.
14.устройство должно обеспечивать условиям охраны труда и безопасности движения поездов</t>
  </si>
  <si>
    <t>В настоящее время в рамках плана НТР выполняется работа на тему «Создание опытного образца устройства для автоматического расцепления вагонов и разработка технических требований на систему автоматического расцепления составов на сортировочных горках» (шифр 6.083)
Завершение 2021 год.</t>
  </si>
  <si>
    <t>Начальник технического отдела Куйбышевской дирекции управления движением  Жидкова Ю.В., тел. (0960-38)2-22-16, D-ZhidkovaJuV@kbsh.rzd</t>
  </si>
  <si>
    <t>КБШ Д, КБШ, ДИ В</t>
  </si>
  <si>
    <t>В, Д</t>
  </si>
  <si>
    <t>ЦДТВ</t>
  </si>
  <si>
    <t>Автоматизация заправки пассажирских поездов холодной водой, с целью исключения пролива на пути</t>
  </si>
  <si>
    <t>вода</t>
  </si>
  <si>
    <t>Устранение  образования льда в колее и междупутьях пассажирских приемоотправочных путей на станциях Красноярск-Главный  Абакан, возникающей из-за пролива воды во время экипировки пассажирских вагонов транзитных поездов. Проблематика описана конкретно для 2 станций ввиду отсутствия других заправочных станций на полигоне Красноярской железной дороги.</t>
  </si>
  <si>
    <t>Снижение расхода подготовленной холодной воды.  Исключение обмерзания путей в зимний период.</t>
  </si>
  <si>
    <t xml:space="preserve">Поиск технических решений для исключения случаев перелива воды и намерзания льда при проведении экипировки  пассажирских вагонов  в зимний период  ст. Красноярск-Главный и Абакан,  путем доработки заправочной колонки и системы водоснабжения пассажирских вагонов. Предусмотреть технологию заправки водой с контролем своевременного отключения водоразборной колонки с последующим отключением от горловины бака.
</t>
  </si>
  <si>
    <t xml:space="preserve">ВГ, Юдаков С.В.., usv@krw.rzd </t>
  </si>
  <si>
    <t>В</t>
  </si>
  <si>
    <t>ЦБТ</t>
  </si>
  <si>
    <t>Телеметрический контроль предотказного состояния технических устройств на опасных производственных объектах</t>
  </si>
  <si>
    <t>нефть</t>
  </si>
  <si>
    <t>На полигоне железной дороги эксплуатируется большое количество резервуаров для хранения горюче-смазочных материалов со значительным превышением нормативного срока службы, в следствии чего возникает угроза разрушения резервуаров. При эксплуатации резервуара выявляются изменения уровня дизельного топлива в следствие изменения его геометрических параметров (выпуклости, вмятины, хлопуны). Состояние дна резервуара в процессе эксплуатации не контролируется, в данном случае может произойти его разрушение (разрыв, расслоение), с последующим разливом нефтепродукта.  пользователь при получении сигнала о возникновении критических отклонений сообщает руководителю о необходимости принятия контраварийных мер.  Цель: предупреждение аварий на опасных производственных объектах, связанных с разливом нефтепродуктов.</t>
  </si>
  <si>
    <t>Отсутствие задержки экипировки локомотивов и ССПС дизельным топливом</t>
  </si>
  <si>
    <t>63 шт.*30 тыс.руб.</t>
  </si>
  <si>
    <t xml:space="preserve">Интеграция с существующими системами учета топлива СУТ ГАММА, настройка программного обеспечения на выявление предаварийных ситуаций; диапазон рабочей среды от -40°С до +50°С, легко обслуживаемая система, стоимость не более 10% от стоимости нового резервуара, может представлять из себя систему датчиков, объединенных электронным блоком управления с возможностью передачи информации посредством GPRS, 4G, 5G (мобильного интернета). универсальность использования в мобильных устройствах на популярных платформах операционных систем Windows, Android и IOS; простота интерфейса, удобство пользования.
</t>
  </si>
  <si>
    <t>НБТ,  ведущий инженер; Попов Дмитрий Вячеславович; 8 (812) 457-87-97; oupr_PopovDV@orw.rzd</t>
  </si>
  <si>
    <t>НБТ</t>
  </si>
  <si>
    <t>ДМС</t>
  </si>
  <si>
    <t>Другое</t>
  </si>
  <si>
    <t>ЦЭУ</t>
  </si>
  <si>
    <t>Диагностический автоматизированный комплекс для диагностики физико-химических свойств ГСМ</t>
  </si>
  <si>
    <t>Имеется потребность в разработке универсального диагностического комплекса для быстрой диагностики качества нефтепродуктов и ГСМ в связи с необходимостью проверки и входного контроля ГСМ поступающих на предприятия дороги, а также исключения применения в работе ГСМ ненадлежащего качества.</t>
  </si>
  <si>
    <t>ЗАБ</t>
  </si>
  <si>
    <t>по 1 комплексу на каждое подразделение ЗХТЛ</t>
  </si>
  <si>
    <t>быстрая диагностика качества ГСМ для структурных подразделений железной дороги (ТЧЭ, ДМВ, ДМТО, ДРП и др.). Входной контроль для обеспечения качества технологических процессов.</t>
  </si>
  <si>
    <t>определяется стоимостью забракованной на входном контроле партии ГСМ низкого качества.</t>
  </si>
  <si>
    <t xml:space="preserve">Выработка технических решений по разработке оборудования с возможностью комплексного определения показателей горюче-смазочных материалов: 
1. Дизельного топлива по показателям качества: температура вспышки в закрытом тигле, температура помутнения, предельная температура фильтруемости, фракционный состав, кинематическая вязкость, содержание водорастворимых кислот и щелочей, кислотность, плотность при 15 °C, содержание воды, массовая доля серы.
2.Масел по показателям качества: температура вспышки в открытом тигле, температура застывания, кинематическая вязкость, содержание водорастворимых кислот и щелочей, кислотное число, плотность при 15 °C; содержание воды, содержание механических примесей.
3. Смазок  по показателям качества: температура каплепадения; пенетрация, предел прочности; коллоидная стабильность; массовая доля воды;
массовая доля механических примесей, массовая доля свободных органических кислот/ щелочей.
</t>
  </si>
  <si>
    <t>Нижняя О.В.,ЗХТЛ,
2-38-17, NizhnyayaOV@zrw.rzd</t>
  </si>
  <si>
    <t>ЗХТЛ</t>
  </si>
  <si>
    <t>ЗХТЛ, Т, ДМВ, ДРП</t>
  </si>
  <si>
    <t>Развитие системы управления качеством</t>
  </si>
  <si>
    <t>Единая автоматизированная система учета движения топливно-энергетических ресурсов</t>
  </si>
  <si>
    <t>топливо</t>
  </si>
  <si>
    <t>Недостоверный учет расхода топливно-энергетических ресурсов до  интеграции всех данных на каждом этапе движения в ЕКАСУФР и ЦОММ. . Существует потребность создания сквозной системы учета топливно-энергетических ресурсов от поступления на склад ДМС или тяговые подстанции НТЭ,  выдачи на подвижной состав через счетчики топливно-раздаточных колонок (ТРК)</t>
  </si>
  <si>
    <t>система</t>
  </si>
  <si>
    <t>Предотвращение потерь топливно-энергетических ресурсов</t>
  </si>
  <si>
    <t>Сквозная система учета движения топливно-энергетических ресурсов должна предусматривать 3 направления: дизельное топливо; электроэнергия, прочие виды топлива (мазут. уголь и др.). 
Система может состоять из блоков:  
1. поступления топлива на склад, электроэнергии на тяговую подстанцию; 
2. выдача топлива на локомотив ССПС по счетчикам ТРК, по счетчикам фидеров контактной сети;  
3. учет расхода и передача данных в электронный маршрут машиниста,  учет расхода электроэнергии локомотивом или МВПС по тарифным зонам энергоснабжения; 
4. передача данных в SAS PORTAL и в ЕКАСУФР</t>
  </si>
  <si>
    <t>Смирнов Владимир Алексеевич (0950-25)5-45-10 , VSmirnov@skzd.rzd</t>
  </si>
  <si>
    <t>НТЭЦ</t>
  </si>
  <si>
    <t>ДМС, Т, НТЭ, ДРП, Ю-З ДПМ</t>
  </si>
  <si>
    <t>Повышение энергетической эффективности производственной деятельности</t>
  </si>
  <si>
    <t>ЦТ</t>
  </si>
  <si>
    <t>экология</t>
  </si>
  <si>
    <t>НЦОП</t>
  </si>
  <si>
    <t>Внедрение наилучших доступных технологий в природоохранной деятельности</t>
  </si>
  <si>
    <t>ДЖВ</t>
  </si>
  <si>
    <t>Аппарата по приему ПЭТ и алюминиевой тары</t>
  </si>
  <si>
    <t>Проблема загрязнения пластиком окружающей среды, отсутствие экологической культуры населения, низкий уровень мотивации. Отсутствие возможности организации селективного сбора отходов</t>
  </si>
  <si>
    <t>вокзалы</t>
  </si>
  <si>
    <t xml:space="preserve">Установка фандоматов позволит обеспечить выполнение планов по организации селективного сбора отходов, повлиять на формирование экологической культуры населения.  Повысить лояльность потребителя к компании. </t>
  </si>
  <si>
    <t>113,15  в год ( 310 рублей в день )</t>
  </si>
  <si>
    <t xml:space="preserve">1 фандомат: 400 штук ПЭТ-тары и 800 штук алюминиевых банок. Алюминиевая банка емкостью 0,5 л весит  15 грамм, ПЭТ бутылка емкостью 0,5 литра весит  25 грамм. 
Пассажиропоток по вокзалу Иркутск-Пассажирский за 2019 год составил 1 432 тыс. человек.( около 4 тыс. человек в день.) Процент использования фандомата от суточного пассажиропотока - 20% , наполняемость пандомата за сутки - 100 %. 
 В сутки - 800 штук алюминиевых банок (или 12 кг) и 400 штук ПЭТ бутылок (или 10 кг). В месяц 24 тысячи штук алюминиевых банок (или 360 кг) и 12 тысячи штук ПЭТ бутылок (или 300 кг). 
Стоимость алюминиевого сырья 30,0 рублей за килограмм, стоимость пластикового сырья 10,0 рублей за килограмм. 
Возможная дневная выручка ОАО «РЖД»: 460 рублей (360 рублей за алюминиевое сырье и 100  рублей за ПЭТ-сырье). Месячная выручка -  13,8 тыс. рублей. 
Расходы ОАО «РЖД» на зачисление  баллов (в зависимости от массы сданной тары) в месяц составят 4,5 тыс. рублей (при условии, например, скидки в размере 1/3 от стоимости реализации сырья, т.е. 10 рублей за сдачу 1 кг алюминиевой тары и 3 рублей за сдачу 1 кг ПЭТ тары). 
В результате  прибыль ОАО «РЖД» от использования пандомата в размере 310 рублей в день, или 113,15 тысяч рублей в год. </t>
  </si>
  <si>
    <t>Прием пластиковой и алюминиевой тары допустимых маркировок. Накопление тары. Вместимость до 400 штук ПЭТ-тары и 800 штук алюминиевых банок. Для увеличения объема принимаемой тары на привокзальной площади может быть установлен автоматизированный приемный комплекс «Пандомат-Терминал» в форм-факторе контейнера (6000*2450*2450 см), вместимостью 5 тыс. единиц тары. Простота использования. Работа от электрической сети. Подключение к сети Wi-Fi, LTE, Ethernet. Реализация программы лояльности: выдача скидочных купонов, накопление бонусов, возможность перечисления бонусных баллов на благотворительность.</t>
  </si>
  <si>
    <t>Предлагаемое оборудование должно иметь качественно проработанное технико-экономическое обоснование и короткий срок окупаемости не более 3 лет.</t>
  </si>
  <si>
    <t>Жарий К.Д. rdzhv_ZHarijKD@esrr.ru</t>
  </si>
  <si>
    <t>РДЖВ</t>
  </si>
  <si>
    <t>Использование холода сжиженного газа, применяемого в котельных установках</t>
  </si>
  <si>
    <t>котельные</t>
  </si>
  <si>
    <t>Котельные установки, работающие на сжиженном газе, тратят часть выработанной тепловой энергии на испарение сжиженного газа, что снижает их эффективность. Предлагается найти применение побочному холоду сжиженного газа. Например, для охлаждение станционных компрессоров, резервуаров со сжатым воздухом и т.д.</t>
  </si>
  <si>
    <t>Система</t>
  </si>
  <si>
    <t>Использование "холода", который повышал собственное потребление тепла котельной</t>
  </si>
  <si>
    <t>Эффект, руб.R*k*q+W*t, где R- расход СУГ за отопительный период, k-доля от расхода СУГ, которая идет на выработку теплоты, расходуемой на нужды испарения СУГ (принимается 0,0093), q-цена СУГ, W- расход электроэнергии на охлаждение компрессоров, t-цена киловатт-часа</t>
  </si>
  <si>
    <t>Решение должно быть комплексным, объединяющим потребности различных функциональных филиалов. Побочный холод должен применяться без нарушения параметров эксплуатации задействованного оборудования (например, в случае охлаждения компрессоров не должны нарушаться нормальные температурные режимы работы); Предпочтение отдается решениям, использующим холод для охлаждения оборудования котельной; Решение должно быть адаптировано к сезонной работе котельных (отсутствие работы в летний период); Возможно использование для коммунально-бытовых нужд в жилом секторе совместно с системами кондиционирования воздуха</t>
  </si>
  <si>
    <t>НТЭЦ; начальник отдела;  Никитин Константин Викторович; 8(812) 436-36-18; +7 911 961 51 10; t_nikitin@orw.rzd</t>
  </si>
  <si>
    <t>ДТВ</t>
  </si>
  <si>
    <t>Усовершенствование технологии промывки вагонов</t>
  </si>
  <si>
    <t>промывка</t>
  </si>
  <si>
    <t xml:space="preserve"> Проблема:  При существующей промывке 100-120 вагонов в месяц существует проблема полноценной просушки вагона-хоппера из-за отсутствия сушильного оборудования и технологии сушки вагонов после промывки. Внутренняя поверхность кузова вагона-хоппера остается влажной, что влечет за собой претензии со стороны заказчика. Необходимость в усовершенствовании технологии промывки вагонов на пунктах промывки вагонов (ППВ).       Цель: Улучшение качества оказываемых услуг в соответствии с требованиями заказчика.                                      </t>
  </si>
  <si>
    <t>Усовершенствование технологии промывки вагонов.
Обеспечение качества услуг и клиентоориентированности</t>
  </si>
  <si>
    <t>Инновационное решение должно соответствовать следующим требованиям
1. Предлагаемое решение должно увеличить производительность по сушке до 14 вагонов-хопперов в сутки.
2. Предлагаемое решение должно учитывать климатические особенности территории, на которой будет  реализовываться  предложенное решение (от 0°С до -30°С).
3.Мобильность установки в пределах ППВ (передвижная установка).
4. Автономность установки (выбор более экономичного проекта исходя из принципа работы установки: диз. топливо, бензин, электричество ( учесть безопасное производство работ).</t>
  </si>
  <si>
    <t>Начальник технического отдела  дирекции Кузнецов Н.А. Тел.: 41-16-59 раб., 89271225080 сот., почта: dm_sundukovag@pvrr.rzd</t>
  </si>
  <si>
    <t>Система цифровой идентификации  технических устройств на опасных производственных объектах</t>
  </si>
  <si>
    <t>ремонт, тех. обслуживание</t>
  </si>
  <si>
    <t xml:space="preserve">Информация на технических устройствах не позволяет оценивать своевременность технического обслуживания. Цель: повышение достоверности и объективности данных, совершенствование процесса контроля, обеспечение безаварийной эксплуатации опасных производственных объектов. </t>
  </si>
  <si>
    <t>Повышение уровня безопасности на опасных производственных объектах.</t>
  </si>
  <si>
    <t>Интеграция с существующей автоматизированной системой управления опасными производственными объектами ОАО "РЖД", универсальность использования в мобильных устройствах на популярных платформах операционных систем Windows, Android и IOS; простота интерфейса, удобство пользования. Нанесение маркировки (штрих-код, QR-код). Обновление данных через АСУ "ОПО", возможность считывания данных посредством мобильного телефона.</t>
  </si>
  <si>
    <t>ЦДРП</t>
  </si>
  <si>
    <t>Цифровизация технологических процессов при производстве работ по ремонту железнодорожного пути</t>
  </si>
  <si>
    <t xml:space="preserve"> Проблема: Нарушение технологии выполнения работ по выправке пути комплексом машин, что может привести к событиям связанными с нарушениям безопасности движения поездов при производстве работ. Цель: Минимизация нарушений технологии производства работ по выправке пути, выполняемых машинизированным способом, позволит сократить потери времени на выпровочно-рихтовачные работы позволит выполнить качественно весь комплекс работ и недопустить передержек "окон" по причине нарушения технологии работ.</t>
  </si>
  <si>
    <t>ПМС</t>
  </si>
  <si>
    <t>Недопущение событий, связанных с нарушением безопасности движения поездов. Выполнение целевых показателей</t>
  </si>
  <si>
    <t>Методические рекомендации (от 05.12.2018 №2597/р).  Расходы по задержкам поездов До - Расходы по задержкам поездов После= снижение Затрат</t>
  </si>
  <si>
    <t>Инновационное решение должно соответствовать следующим требованиям:                                                   
1. Предлагаемое решение должно учитывать климатические особенности территории, на которой будет реализовываться предложенное решение (от -10°С до +50°С);
2. Повышения уровня безопасности производства работ на выправочно-рихтовочной технике;
3. Недопущение потерь выработки в "окно", связанных с нарушением безопасности движения поездов при производстве ремонт но-путевых работ;
4. Обеспечить блокировку работы выправочных машин и приведении рабочих органов в габарит до пропуска поездов по соседним путям;
5. Реализовать фото-видеофиксацию нарушений технологии выправки пути и технологического процесса.</t>
  </si>
  <si>
    <t>Главный инженер дирекции Енбахтов А.Г. 41-37-84 раб. 89297758715 сот., почта: drp_EnbakhtovAG@pvrr.rzd</t>
  </si>
  <si>
    <t>ДРП</t>
  </si>
  <si>
    <t>ДРП, ПМС-50, 152, 154,  196</t>
  </si>
  <si>
    <t>ЦВ</t>
  </si>
  <si>
    <t>Разработка комплекса диагностирования подвижного состава на предмет технического состояния и выявления трещин конструктивных элементов конструкции</t>
  </si>
  <si>
    <t>Разрушение боковой рамы, как правило, происходит по причине образования и развития усталостной трещины, что, в свою очередь, напрямую связано с наличием «внутренних литейных дефектов в нижнем сечении буксового проема боковой рамы (R-55) в невидимой для осмотрщиков вагонов зоне, которые приводят к концентрации напряжений и дальнейшему ее излому. Исходя из проведенного анализа видно, что основной причиной пропуска дефектов боковой рамы является недоступность зоны контроля (R-55) для визуального осмотра работнику. Так же нужно отметить тот факт, что образование дефекта на ранней стадии не доступно для визуального контроля осмотрщику вагонов, что в свою очередь не исключает пропуск вагона угрожающего безопасности движения со всеми вытекающими обстоятельствами. Исходя из вышеперечисленного на данный момент особо актуальным является вопрос о выявлении дефектов боковой рамы тележки на ранних стадиях с помощью новых систем диагностики.
За 9 месяцев 2020 г. в эксплуатационных вагонных депо осмотрщиками вагонов выявлено и подтверждено 260 боковых рам, процент подтверждаемости составил 100%. 
Пропущено 76 боковых рам (на Приволжскую железную дорогу – 27 шт., Юго-Восточную железную дорогу – 8 шт., Куйбышевскую железную дорогу – 31 шт., Южно-Уральская - 1 шт, Свердловская - 9 шт.).
С начала года по всем ПТО дороги пропущено с дефектами 96 боковых рам против 46 боковых рам за данный период 2019 года.</t>
  </si>
  <si>
    <t>комплекс</t>
  </si>
  <si>
    <t>Предотврашение рисков связанных с безопасностью движения.</t>
  </si>
  <si>
    <t>Экономический эффект невозможно подсчитать на данной стадии. Эффект технологический связан с исключением рисков нарушения безопасности движения</t>
  </si>
  <si>
    <t>Стационарная автоматическая система контроля технического состояния литых деталей тележек грузовых вагонов, обеспечивающая сбор информации с вагонов на ходу поезда (10-90 км/ч) и передачей данных в АРМ оператора ПТО (переносные мобильные системы осмотрщиков вагонов). Обеспечивать монитормнг в различных погодных условиях, иметь решения антиоблидинения. а также иметь антивандальные решения. Иметь возможность модернизации, а также возможные перспективы расширения областей применения. Проводимое техническое обслуживание в эксплуатационный период.</t>
  </si>
  <si>
    <t xml:space="preserve">Актуально: необходимо развивать диагностику для исключения человеческого фактора </t>
  </si>
  <si>
    <t>Коробченко Олег Валерьевич
т. 8-863-259-02-96
di-ovkorobchenko@skzd.rzd</t>
  </si>
  <si>
    <t>Эксплуатационное вагонное депо Краснодар (на станциях Новороссийск и Разъезд 9 км, так как являются самыми грузонапряженными участками)</t>
  </si>
  <si>
    <t>перечень запросов 2019 года</t>
  </si>
  <si>
    <t>ЦТЕХ</t>
  </si>
  <si>
    <t xml:space="preserve">Мобильное приложение «Метролог». </t>
  </si>
  <si>
    <t>метрология, средства измерения</t>
  </si>
  <si>
    <t>Оптимизация (снижение) эксплуатационных расходов на метрологическое обслуживание средств измерений.</t>
  </si>
  <si>
    <t>Сотрудник</t>
  </si>
  <si>
    <t>1. ДЦМ – 43 чел. (метрологи + начальники произв. отделов – 38 чел. + 2 ОМО + 1ДЦМЗ + 2 бюро приемки).
2. Калибровщиков (поверителей) ДЦМ – 186 чел.
3. Гл. метрологов дирекций – 29 чел.
4. Метрологов структ. подразд. –  286 чел.
5. Сторонние клиенты - 700 чел.          ИТОГО - 1244 чел.</t>
  </si>
  <si>
    <t>1. Реализации целей оперативного информирования руководителей предприятий ОАО «РЖД», дочерних зависимых обществ и сторонних предприятий, не входящих в систему ОАО «РЖД», о состояние метрологического обслуживания парка средств измерений в целом по предприятию, о ходе выполнения текущих заявок на метрологическое обслуживание средств измерений, о стоимости обслуживания средств измерений (планирования бюджетных параметров предприятия); 2. Оптимизации работы метролога предприятия по формированию годовых графиков метрологического обслуживания средств измерений, бюджетных параметров на метрологическое обслуживание средств измерений, подачи заявок на метрологическое обслуживание средств измерений, контроль за ходом выполнение заявок и принятия оперативных решений, информирование о завершении метрологического обслуживания, своевременное планирование логистики; 3. Дополнительный контроль загрузки Центров метрологии, лабораторий, работников Центра метрологии, для своевременного принятия управленческих решений по оптимизации работы Центра метрологии и входящих в него отделений, лабораторий.</t>
  </si>
  <si>
    <t>Экономический эффект формируется за счет привлечения новых клиентов, не входящих в холдинг ОАО "РЖД", увеличения объемов выручки и снижения эксплуатационных затрат на обслуживание средств измерений.</t>
  </si>
  <si>
    <t xml:space="preserve">Разработка кроссплатформенного многофункционального приложения с системой управления для интерактивного взаимодействия пользователей
Должна быть реализована следующая Функциональность
Уровень руководства
Статистика: - Степень удовлетворенности клиентов, на основании полученных отзывов
Финансовые показатели: - Выборка по отделу/сотруднику - Выполнение ежемесячных и квартальных планов - Количество выездных поверок - Время обработки заявок
Внутренний справочник компании: - Контакты всех сотрудников - События компании - Внутренние нормативные документы
Интерактивный календарь: - Постановка и отслеживание выполнения задач - Напоминание о событиях (встречи, семинары, обучение)
Конвертация единиц измерений 
Уровень клиентов
·  Контроль над выполнением заявок ·  Поиск ближайших лабораторий  ·  Запись на профильное обучение  ·  Расчет стоимости работ по прайсу  · Проверка знаний при помощи встроенных тестов ·  Удобный контроль за этапами работы с переданными в лабораторию СИ ·  Заказ доставки оборудования до лаборатории ·  Заказ выездного обслуживания: метрологические лаборатории на автомобильном ходу, специалист с мобильным поверочным оборудованием ·  Фильтрация данных по состоянию, применению и техническим характеристикам ·  Заказ звонка, консультация в чате  · Справочник нормативных документов РФ и ОАО "РЖД" ·  Каталог СИ · Оборудование (поиск, учет, состояние, сроки метрологического обслуживания) · FAQ ·  Календарь
Форум для специалистов метрологии
Функциональность веб-версии
·  Формирование базы данных по учету наличия, движения и состояния приборов  ·  Контроль и планирование различных видов 
метрологического контроля сроков поверки, замены и ремонта ·  Контроль за проведением метрологического и технического обслуживания СИ ·  Ведение справочников: наименование, тип, марка, категории и виды, заводские и эксплуатационные данные СИ ·  Фильтрация данных по состоянию, применению и техническим характеристикам·  Формирование планов — графиков поверки и 
калибровки по видам измерений, категориям приборов, подразделениям ·  Учет СИ, подлежащих поверке, не прошедших поверку, 
подлежащих калибровке, не прошедших калибров Автоматическое формирование план — графиков периодической поверки СИ на год и по месяцам ·  Учет нормативной документации ·  Автоматизация расчетов объема поверок СИ на год, поквартально, по месяцам
</t>
  </si>
  <si>
    <t>Октябрьский  центр метрологии (ДЦМО-4), главный инженер, Квасов Виктор Николаевич; 8(812) 436-35-58; ocm_KvasovVN@orw.rzd</t>
  </si>
  <si>
    <t>ДЦМ</t>
  </si>
  <si>
    <t xml:space="preserve">Разработка мобильного программно-аппаратного комплекса для проверки измерительных шунтов постоянного тока типа 75ШС (75ШМС) на месте эксплуатации
</t>
  </si>
  <si>
    <t xml:space="preserve">При проведении поверки шунтов на стационарных стендах в условиях лаборатории необходимо произвести вывод оборудования тяговой подстанции, вывод из эксплуатации локомотивов на срок до 20 календарных дней, который складывается из времени доставки СИ к месту проведения поверки , времени доставки обратно и времени проведения работ по поверки и оформлении результатов, проведение работ по демонтажу и монтажу шунта. Среднее расстояние от тяговой подстанции до метрологических лабораторий на дороге составляет 180 км., что значительно снижает надежность электроснабжения устройств контактной сети. увеличивает затраты на доставку средства измерения в метрологическую лабораторию и обратно, снижают производительность локомотива. </t>
  </si>
  <si>
    <t>Тяговая подстанция</t>
  </si>
  <si>
    <t xml:space="preserve">Среднее расстояние от метрологической лаборатории до тяговой подстанции составляет 120 км. С учетом доставки шунтов в лабораторию и обратно средний пробег автотранспорта составит:S=120*2=240 км, С учетом того, что по пути следования автомобиля может находится до 5 тяговых подстанций одновременно на поверку может предоставлено 5 измерительных шунтов. Таким образом число рейсов составит:N=931/5≈ 186
Общий пробег в год составит:
Sобщ=186*240=44688 км. Стоимость машино-километра составляет около 690 руб. Затраты на доставку шунтов в лабораторию и обратно:
Р=44688*690=30 834 720 руб.
После внедрения программно-аппаратного комплекса  поверка шунтов будет производится на месте эксплуатации средства измерения т.е. на тяговой подстанции. С учетом того что на Куйбышевской железной дороги эксплуатируется 150 тяговых подстанций постоянного тока соответственно количество выездов для проведения работ составит 
24 840 000 руб.
</t>
  </si>
  <si>
    <t xml:space="preserve">При выполнении инновационного проекта должны быть учтены требования следующих документов:
- Федеральный закон от 26 июня 2008 г. N 102-ФЗ "Об обеспечении единства измерений;
- Национальный стандарт ГОСТ Р 8.654-2015. Государственная система обеспечения единства измерений. Требования к программному обеспечению средств измерений. Основные положения.
- Приказ министерства промышленности и торговли Российской Федерации от 2 июля 2015 г. N 1815 «Об утверждении порядка проведении поверки средств измерения, требования к знаку поверки и содержанию свидетельства о поверки»;
- стандарт ОАО «РЖД» СТО 06.001.2014 «Система калибровки средств измерений в ОАО «РЖД»
В результате выполнения работ должен быть разработан мобильный программно-аппаратный комплекс, который позволит:
 Автоматическую поверку средств измерения шунтов измерительных стационарных типа 75ШС (75ШМС) номиналом от 50 А до 7500 А, с точностью в соответствии с методиками поверки средств измерения МИ 1991-89;
 Расчет погрешности;
 Обработку результатов;
 Формирование и выдачу на печать протоколов и свидетельств поверки или извещений о непригодности;
 Хранение результатов поверки средств измерения не менее 3-х лет;
 Поверку не менее 4-х средств измерения одновременно;
 Иметь базу средств измерения, с возможностью корректировки;
 Программное обеспечение комплекса должно иметь совместимость с автоматизированной системой ОАО «РЖД» АРМ метролога. Питание комплекса должно осуществляться от стационарной сети переменного тока напряжением 220 в. При этом должна обеспечиваться надежность работы комплекса и достоверность результатов поверки (калибровки) при колебании напряжения ±10%. Степень защиты должна  соответствовать IP51
Программно-аппаратный комплекс должен сохранять свои эксплуатационные характеристики при транспортировке автотранспортом, устойчив к тряске.
 Вес комплекса или его составных частей не может быть более 25 кг. Габаритные размеры комплекса должны обеспечивать его компактную транспортировку и установку на месте проведения работ.
На программно-аппаратный комплекс должен быть разработан комплект документов:
- руководство по эксплуатации;
- протокол первичной аттестации АРМ и аттестат испытательного оборудования; 
- программа и методика первичной аттестации;
- методика периодической аттестации;
- копии свидетельств об утверждении типа применяемых в составе испытательного оборудования стандартных образцов и СИ;
- копии описаний типа применяемых в составе испытательного оборудования стандартных образцов и СИ;
- копии методик поверки СИ, применяемых в составе испытательного оборудования;
- свидетельства о поверке СИ, применяемых в составе испытательного оборудования (если выдача свидетельства о поверке предусмотрена методикой поверки СИ).
</t>
  </si>
  <si>
    <t>Главный инженер КЦМ Махалов Александр Валерьевич, 5-28-40</t>
  </si>
  <si>
    <t>ГВЦ</t>
  </si>
  <si>
    <t>Создание компактных, масштабируемых и безопасных систем бесперебойного питания на топливных элементах</t>
  </si>
  <si>
    <t>Проблема:
Эксплуатация существующих систем бесперебойного питания (БП) с аккумуляторными батареями(АКБ) имеет ряд недостатков.  В отличие от всей системы БП,  батарея —  это расходный материал с ограниченным сроком службы. АКБ может разрядиться либо вообще выйти из строя. При выходе из строя батарея может закипать, при этом нагреваясь до очень высоких температур, что ведет к возникновению риска возгорания.  Даже если срок службы аккумуляторной батареи составляет 5 лет, отсчет времени ее жизни начинается немедленно после того, как в нее залили электролит. То есть в момент приобретения ИБП необходимо принимать во внимание время, проведенное АКБ на  складе завода-изготовителя и магазина, а также условия хранения. Время жизни аккумуляторной батареи ограничено количеством циклов заряда и разряда; стоимость АКБ, которая приобретается на длительное время, может быть весьма высока. Также срок службы АКБ сильно зависит от температурного режима серверных.  Оптимальными температурами для эксплуатации аккумуляторных батарей являются температуры до 20-22 градусов по Цельсию. Повышение температурного режима значительно сокращает срок эксплуатации АКБ. Поддержание таких температур в режиме 24*7 влечет за собой, как значительные затраты на электропитание систем клематики, так и сокращение срока службы самих систем клематики. Особенности условий эксплуатации узлов сети передачи данных (СПД) РЖД на южных направлениях, а именно высокие температуры внешней среды, зачастую не позволяют поддерживать данный температурный режим в узлах СПД.  Затраты на АКБ Саратовского ИВЦ в год составляют в среднем 1 млн.руб.
Так же в составе систем бесперебойного питания ИВЦ и УПЖД присутствуют дизель-генераторные установки(ДГУ), использование которых оказывает негативное воздействие на окружающую среду. 
Цель - создание компактных, масштабируемых и безопасных систем БП на топливных элементах. Мощность - от 700Вт до  8000Вт для узлов сети передачи данных (СПД), стоечного исполнения для монтажа в  19U стойку. Мощность  от 150Квт для серверных залов, ЦОД. 
Зарубежный  образец для узлов СПД- отсутствует, зарубежный  образец для ЦОД - APC InfraStruXure (высокая стоимость).
Отечественные образцы для узлов СПД и ЦОД - отсутствуют.</t>
  </si>
  <si>
    <t>Система питания</t>
  </si>
  <si>
    <t>Увеличение срока службы. Уменьшение отказов систем бесперебойного питания</t>
  </si>
  <si>
    <t>Экономия= Стоимость текущих затрат на АКБ-Стоимость новой системы</t>
  </si>
  <si>
    <t>Решение должно быть конкурентоспособным по стоимости оборудования и затрат на эксплуатацию по отношению к уже используемым в настоящее время технологиям ДГУ и ИБП на АКБ;
Решение должно поддерживать работу серверного оборудования и оборудования СПД при отсутствии внешнего электропитанияне не менее 1 часа. 
Решение должно быть масштабируемым в зависимости от величины нагрузки, не превышать размеры существующих систем ИБП.
Решение должно приводить к уменьшению затрат на охлаждение кроссовых;
Решение должно приводить к уменьшению либо к полному исключению затрат на АКБ;
Решение должно приводить к уменьшению негативного воздействия на окружающую среду;
Решение должно иметь возможность удаленного мониторинга и администрирования;
Решение должно позволять проведение технического обслуживания и замену расходных материалов на месте и специалистами Заказчика.
Срок эксплуатации применяемых устройств и оборудования должен составить не менее 10 лет;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не должно перекладывать ответственность за случай травматизма на ОАО «РЖД», в случае неисправности предлагаемого оборудования.</t>
  </si>
  <si>
    <t>1 кв. 2021: "Применение компактных, масштабируемых и безопасных систем бесперебойного питания на топливных элементах"</t>
  </si>
  <si>
    <t>Главный инженер ИВЦ Демин Александр Георгиевич т.41-48-39, почта: ivc_deminag@pvrr.rzd</t>
  </si>
  <si>
    <t>ИВЦ</t>
  </si>
  <si>
    <t>Безопасный  контролируемый доступ пользователей корпоративной информационной вычислительной сети  к сети Интернет</t>
  </si>
  <si>
    <t>передача данных, связь</t>
  </si>
  <si>
    <t xml:space="preserve">Несовершенство устройства для безопасного контролируемого доступа пользователей корпоративной информационной вычислительной сети, к информационно-телекоммуникационной сети Интернет. 
</t>
  </si>
  <si>
    <t>Узел интернет-доступа</t>
  </si>
  <si>
    <t xml:space="preserve"> В решении должна быть реализована возможность «глубокого анализа трафика», что даст возможность эффективно бороться с интернет-угрозами, а также защитить пользователей корпоративной информационной вычислительной сети от слежения и негативной рекламы. Принцип работы должен быть основан на создании правил, применяемых к пользователям/группам пользователей. Решение должно позволять администраторам контролировать поток трафика и управлять доступом пользователей к информационно-телекоммуникационной сети Интернет. Решение также должно производить мониторинг и выводить статистику использования сети Интернета. Решение должно состоять из модульных частей: сервера, консоли администрирования, шлюзового антивирусного модуля для защиты от вредоносного ПО в потоке сети Интернет, модуля для обеспечения проактивной защиты корпоративной информационной вычислительной сети от современных угроз, опасных и нежелательных Интернет-ресурсов. Решение должно предполагать возможность добавление иных модулей. Безопасный контролируемый доступ пользователей корпоративной информационной вычислительной сети, к информационно телекоммуникационной сети Интернет. Устройство должно являться шлюзовым решением, которое позволит обеспечить безопасность корпоративной информационной вычислительной сети от внешних интернет-угроз, выполнить управление трафиком и шириной канала, контролировать политики доступа в сеть Интернет и использование интернет-приложений.</t>
  </si>
  <si>
    <t>Главный инженер Шелеметев Иван Викторович, 8-383-229-39-99, nivc-ShelemetevIV@wsr.ru</t>
  </si>
  <si>
    <t>Высокоскоростная передача данных по физической линии связи</t>
  </si>
  <si>
    <t>Низкая скорость передачи данных по физической линии связи</t>
  </si>
  <si>
    <t>Модем-маршрутизатор</t>
  </si>
  <si>
    <t xml:space="preserve">Повышение  скорости передачи данных в канале "последней мили", расширение возможностей применения медийных технологий в работе предприятий. </t>
  </si>
  <si>
    <t xml:space="preserve">Разработка устройства для высокоскоростной передачи данных по физической линии связи. Устройство должно представлять маршрутизатор VDSL2/ADSL2+, предназначенный для организации высокоскоростного соединения типа «точка-точка», обеспечивающего скорость передачи данных к клиенту до 50 Мбит/с по физической линии связи длиной до 2-5 км; до 24 Мбит/с по линии связи длиной до 10 км. . Для организации канала «точка-точка» решение должно позволять использовать маршрутизатор как в режиме  сервера, так и клиента. Автоматическое согласование скорости соединения или ручная установка. Объединение нескольких dsl-линий связи в одну логическую линию с автоматическим включением/отключением линий в группе без потери работоспособности логического канала при наличии хотя бы одной работоспособной линии. Сетевые протоколы: TCP, UDP, ICMP, ARP. IP-маршрутизация по протоколу OSPFv2, статическая маршрутизация. Мост стандарта IEEE 802.1d. Поддержка PPP BCP (RFC 3185).
Протоколы управления/мониторинга:
ICMP, SNMPv2, HTTP, Telnet, Tacacs+, логгирование событий на сервер. Высокоскоростная передача данных по физической линии связи.
</t>
  </si>
  <si>
    <t xml:space="preserve"> Создание безвентиляторного оборудования узла доступа системы передачи данных</t>
  </si>
  <si>
    <t>Период технического обслуживания оборудования узлов доступа системы передачи данных определяется из наличия в оборудовании механических движущихся элементов - вентиляторов охлаждения. Для обеспечения их функционирования производится чистка вентиляторов два раза в год и замена вентиляторов в случае нарушений в их работе</t>
  </si>
  <si>
    <t>сетевое оборудование, шт.</t>
  </si>
  <si>
    <t>Повышение надежности работы СПД ВСЖД, исключение отключений узлов СПД на период проведения работ по техническому обслуживанию и замене вентиляторов.</t>
  </si>
  <si>
    <t>Эф = Кол-во штук * Средняя стоимость за 1 шт.</t>
  </si>
  <si>
    <t xml:space="preserve">Безвентиляторное оборудование должно обеспечивать функционал (поддержка сетевых протоколов, производительность по передаче данных) существующих вентиляторных аналогов. Безвентиляторное оборудование должно иметь эксплуатационный диапазон температур аналогичный диапазону вентиляторных устройств. Габариты безвентиляторного оборудования должны позволять монтировать оборудование в существующие телекоммуникационные стойки. </t>
  </si>
  <si>
    <t>Сидоров П.Н.
3-63-00 ivc_sidorovpn@esrr.rzd</t>
  </si>
  <si>
    <t>МОСК</t>
  </si>
  <si>
    <t xml:space="preserve">Использования технологии LPWAN для сбора информации со счетчиков АСКУЭ </t>
  </si>
  <si>
    <t>Часть железнодорожных станций Октябрьской железной дороги не охвачена сетью передачи данных, а счетчики электроэнергии АСКУЭ используются на данных станциях. Для передачи данных со счетчиков АСКУЭ можно использовать технологию LPWAN.</t>
  </si>
  <si>
    <t>шт. (у ДЭЗ существует 1763 объекта, на которых установлены счетчики электроэнергии. Идея заключается в том, что бы была возможность считывать информацию с данных приборов удаленно)</t>
  </si>
  <si>
    <t>кол-во счетчиков * трудозатраты * ставку (оклад)</t>
  </si>
  <si>
    <t xml:space="preserve">Оборудование  технологии LPWAN должно иметь совместимость со счетчиками электроэнергии АСКУЭ. </t>
  </si>
  <si>
    <t>СПб ИВЦ, Главный инженер; Горев Сергей Геннадьевич; 8(812) 458-64-02; ivc_GorevSG@orw.rzd</t>
  </si>
  <si>
    <t>Разработка аналога Google Play Market для автоматизации установки и обновления программного обеспечения мобильных рабочих мест</t>
  </si>
  <si>
    <t>Необходимость управления удаленной установкой и настройкой служебного программного обеспечения</t>
  </si>
  <si>
    <t>ДВОСТ</t>
  </si>
  <si>
    <t>МРМ, шт.</t>
  </si>
  <si>
    <t>Повышение производительности труда</t>
  </si>
  <si>
    <t>Управление удаленной установкой и настройкой мобильных рабочих мест.
Решение должно минимизировать время на установку и обновление программного обеспечения на мобильных рабочих места пользователей.
Решение должно обеспечивать интеграцию с существующими IT-ресурсами.
Решение должно минимизировать участие сотрудников ИВЦ, ОСК в установке и настройке обновлений программного обеспечения.
Решение должно обеспечивать соблюдение требования информационной безопасности ОАО "РЖД".</t>
  </si>
  <si>
    <t>Букреев М.В.-главный инженер, тел. 4-20-61, IVC_BukreevMV@dvgd.rzd</t>
  </si>
  <si>
    <t>Новые стандарты к проведению периодической инвентаризации</t>
  </si>
  <si>
    <t xml:space="preserve">Международная практика проведения инвентаризации рекомендует периодичность не чаще 1 раз в 3-5 лет. Данный подход обусловлен тем, что контроль за материально-технической базой компании должен осуществляться в первую очередь не для нужд учета и отчетности, а для выполнения целевых показателей эффективности самой организации в целом и ее подразделений в частности. Более того, мировая практика развития экономических систем показывает, что основой деятельного планирования и подведения итогов является именно среднесрочный подход с временным лагом 3-5 лет. А это значит, что внутри данного периода излишнее отвлечение на контроль может пагубно отразиться на целевых показателях компании. </t>
  </si>
  <si>
    <t>Пользователь</t>
  </si>
  <si>
    <t>Экономия трудозатрат</t>
  </si>
  <si>
    <t>Экономия транспортных и административных расходов</t>
  </si>
  <si>
    <t>до 0,5% валюты баланса ОАО РЖД в год</t>
  </si>
  <si>
    <t>Сбалансированная система показателей Нортона-Каплана</t>
  </si>
  <si>
    <t xml:space="preserve">Инвентаризация может проводиться и чаще, чем 1 раз в 1 год, если этого требует производственная необходимость, но внутри подразделений для внутренних нужд. Вопрос об обязательной инвентаризации имеет смысл проводить 1 раз в 3-5 лет. </t>
  </si>
  <si>
    <t xml:space="preserve">Данное направление деятельности особенно актуально для РЖД, т.к. может поменять в корне модель поведения тысяч сотрудников Компании </t>
  </si>
  <si>
    <t>Невейкин В.П., nvp@krw.rzd, (0990)79354</t>
  </si>
  <si>
    <t>Разработка ИБП с продолжительным ресурсом работы АКБ - 10 лет и более</t>
  </si>
  <si>
    <t>Проблема: На текущий момент в  используемых ИБП на узлах СПД приходиться менять АКБ с периодичностью от трех до пяти лет, с целью обеспечения надежности работы оборудования СПД. Приводит к избыточным трудозатратам по планированию замены, производству работ по замене и утилизации АКБ.</t>
  </si>
  <si>
    <t>~6000</t>
  </si>
  <si>
    <t xml:space="preserve">Экономия трудозатрат на замену, учёту и утилизации батарей ИБП. </t>
  </si>
  <si>
    <t xml:space="preserve">Срок службы АКБ - 10 лет и более. </t>
  </si>
  <si>
    <t>Разработка АКБ с длительным сроком службы способно снизить трудозатраты на замену, учёт и утилизацию, а также повысить отказоустойчивость узлов СПД тем самым повысить удовлетворённость пользователей.</t>
  </si>
  <si>
    <t>Юрасов А. А., alex2@krw.rzd, (0990)79308</t>
  </si>
  <si>
    <t xml:space="preserve">Привлечение экспертов для анализа технологий с целью замены текущих ADSL/SHDSL модемов от ZyXEL, с учётом импорто-замещения. </t>
  </si>
  <si>
    <t xml:space="preserve">Проблема:
Для подключения по медным линиям связи на данный момент массово используются модемные коммутаторы IES-1000, а также модемы z791 фирмы ZyXEL, которые уже не поддерживаются производителем. Технология SHDSL не развивается. Массовая замена оборудования на новую технологию требует исследования в данной области.
</t>
  </si>
  <si>
    <t>Узел СПД</t>
  </si>
  <si>
    <t>~10000</t>
  </si>
  <si>
    <t>Повышение пропускной способности каналов СПД, повышение отказоустойчивости за счёт замены устаревшего оборудования.</t>
  </si>
  <si>
    <t>-</t>
  </si>
  <si>
    <t>Технология передачи данных по медной паре со скоростью передачи данных до 100Мбит/с с возможностью подключения на расстояние до 20км с учётом импортозамещения.</t>
  </si>
  <si>
    <t>Использование современных технологий передачи данных по медной линии связи позволит повысить пропускную способность каналов без вложений на модернизацию линий связи.</t>
  </si>
  <si>
    <t>ЦТР</t>
  </si>
  <si>
    <t>Автоматизация работы склада запасных частей, расходных материалов, готовой продукции, фактически находящейся на производственном участке (цехах)</t>
  </si>
  <si>
    <t>автоматизация</t>
  </si>
  <si>
    <r>
      <t xml:space="preserve">1.Долгий и затруднительный поиск товара на складе для выдаче потребителю. 
2.Неоптимальная логистика скандирования, и  как следствие нерациональное использование  мощностей склада
</t>
    </r>
    <r>
      <rPr>
        <sz val="12"/>
        <color indexed="10"/>
        <rFont val="Times New Roman"/>
        <family val="1"/>
        <charset val="204"/>
      </rPr>
      <t xml:space="preserve">
</t>
    </r>
  </si>
  <si>
    <t>цеха</t>
  </si>
  <si>
    <t>Эффект складывается из экономии за счет сокращения штатных единиц (5 кладовщиков) со средней заработной платой 25 тыс. руб (без учёта районных коэффициентов)</t>
  </si>
  <si>
    <t>1.Решение должно быть тиражируемо за счет применения типовых решений для различных подразделений ОАО "РЖД". 
2.Решение должно коммуницировать с существующим программным обеспечением ЕК АСУФР ЗК ТФС. 
3.Решение должно быть используемо в том числе на платформе Android, IOS.
4.Решение должно отвечать требованиям действующего законодательства.
5. Программное обеспечение должно быть информативным и понятным. 
6.  Программное обеспечение должно отражать фактический приход/расход материалов и запасных частей, поступающих на производственный участок, анализируя при этом физическое перемещение материалов из портовика к потребителю</t>
  </si>
  <si>
    <t>Елисеев В.П.-нач.центра, тел. 4-24-32, BAMTR_EliseevVP@dvgd.rzd</t>
  </si>
  <si>
    <t xml:space="preserve">БАМ ТР </t>
  </si>
  <si>
    <t>БАМ ТР ДВОСТ</t>
  </si>
  <si>
    <t xml:space="preserve">Разработка удаленного места работы (цифровая кабина управления КК) машиниста козлового контейнерного крана для управления козловым краном на расстоянии с возможностью подключения ко всем используемым в ДМ  козловым контейнерным кранам. </t>
  </si>
  <si>
    <t>В случаях отсутствия машиниста козлового контейнерного крана  (отпуск, больничный, отгулы и др.) требуется замена указанного работника и как правило, командируется другой работник с другого участка, что влечет за собой дополнительные затраты на командировочные расходы и возникновение рисков связанных со срывом работы, в случае отсутствия оперативной замены. Вместе с тем, данная инновация позволит оптимизации численности машинистов козловых контейнерных кранов, снизить риски по ОТ.</t>
  </si>
  <si>
    <t>рабочее место</t>
  </si>
  <si>
    <t>снижение рисков по охране труда, повышение производительности труда</t>
  </si>
  <si>
    <t>более 1 000*</t>
  </si>
  <si>
    <t xml:space="preserve">Расходы ФОТ до внедрения- Расходы ФОТ после внедрения= Эффект
</t>
  </si>
  <si>
    <t>Решение должно обеспечить  применение на существующем парке козловых контейнерных кранов, а на втором этапе обеспечить возможность внедрения данной инновации и на весь существующий парк козловых кранов (для работы с тяжеловесными грузами).  Цифровое рабочее место  (цифровая кабина) управления парком КК должно располагаться в 1 структурном подразделении (МЧ) на железной дороге. Инновация должна обеспечивать возможность управления козловым контейнерным краном на расстоянии, а также обеспечить подключение  ко всем козловым контейнерным кранам.
Разработка должна обеспечить безопасность производственного процесса при выполнении работ, соответствовать и отвечать требования по промышленной безопасности, требованиям предъявляемым к опасным производственным объектам, а также иметь системы защиты (блокировок) для безопасного выполнения работ, в том числе при сбоях в работе каналов связи и др.</t>
  </si>
  <si>
    <t>1 кв. 2021: "Организация удаленного управления козловыми контейнерными кранами"</t>
  </si>
  <si>
    <t>ДМ, МЧ</t>
  </si>
  <si>
    <t>ЦП</t>
  </si>
  <si>
    <t>Автоматизированное место диспетчера дистанции пути</t>
  </si>
  <si>
    <t>Из-за отсутствия автоматизированного рабочего места диспетчера дистанции пути увеличивается время поступления информации о произошедших инцидентах в дистанцию пути и скорость принятия решений по ним</t>
  </si>
  <si>
    <t>Дистанция пути</t>
  </si>
  <si>
    <t>Повышение эффективности работы в дистанциях пути</t>
  </si>
  <si>
    <t>Время принятия решений До - Время принятия решений После = Оперативное принятие мер по допущенным инцидентам</t>
  </si>
  <si>
    <t>Решение может включать в себя организационные меры, обеспечивающие снижение времени на поступление информации в дистанцию пути и принятие управленческих решений;
Предпочтение отдается решениям, обеспечивающим минимальному влиянию человеческого фактора на передачу информации;
Решение должно быть конкурентоспособным по отношению к уже используемым в настоящее время технологиям;
Решение должно улучшать условия труда диспетчера дистанции пути за счет большего удобства использования, легкости диагностирования и прогнозирования возможных инцидентов;
Решение не должно приводить к увеличению численности диспетчеров дистанций пути;
Решение не должно отрицательно влиять на график движения железнодорожного транспорта; Обеспечение возможности подключения диспетчеров дистанций пути к программному функционалу ЦУСИ; Увязка всех информационных программ в одну - снижение влияния человеческого фактора на правильность и своевременного внесения изменений в одной программе согласно изменений в другой программе.</t>
  </si>
  <si>
    <t>и.о.ПГИ Бабаев Камран Маисович, почта:pch11_babaevkm@pvrr.rzd, телефон 8(8452)41-45-28</t>
  </si>
  <si>
    <t>ДИ (П)</t>
  </si>
  <si>
    <t>ДИ, П</t>
  </si>
  <si>
    <t>ЦКАДР</t>
  </si>
  <si>
    <t>Разработка современных систем ресурсосбережения локомотивов</t>
  </si>
  <si>
    <t>Необходимо повышение эффективности использования ТЭР</t>
  </si>
  <si>
    <t>парк локомотивов ЦТ</t>
  </si>
  <si>
    <t>Основным требованием является снижение удельного расхода ТЭР на тягу поездов.
Предлагаемое решение должно реализовывать одну или несколько из следующих технологий:
1. Аккумулирование энергии (в т.ч. при рекуперации) и ее отдача на тягу поезда при дефиците энергии (при разгоне, следовании на подъем).
2. Дополнительные альтернативные источники энергии на локомотиве (использование излучающей тепловой энергии ДВС, энергия вибрации и т.п.).
И др. возможные способы повышения энергетической эффективности локомотивов.</t>
  </si>
  <si>
    <t>4 кв. 2021: "Применение современных систем ресурсосбережения локомотивов"</t>
  </si>
  <si>
    <t>Установление требований для создания и внедрения инновационного подвижного состава</t>
  </si>
  <si>
    <t>Техническое решение для снижения намагниченности изолирующих стыков</t>
  </si>
  <si>
    <t xml:space="preserve">Постоянно повышающая намагниченность изолирующего стыка способствует притягиванию в зону стыка металлических частиц, которые образуют токопроводный мост между рельсами. При достижении определенного уровня величины магнитного поля в изолирующем стыке необходимо принятия оперативного решения по обслуживанию изостыка и установки магнитной системы направленной на снижение магнитной индукции в стыковом зазоре изолирующего стыка. </t>
  </si>
  <si>
    <t>рельсовая цепь</t>
  </si>
  <si>
    <t xml:space="preserve">Обеспечение снижения количества отказов технических средств, повышение надежности работы рельсовых цепей, снижение намагниченности изолирующих стыков.
</t>
  </si>
  <si>
    <t xml:space="preserve">Решение может включать в себя организационные меры, обеспечивающие снижение кол-ва изолирующих стыков имеющих сверхнормативную намагниченность;
Предпочтение отдается решениям, обеспечивающим минимальное влияние человеческого фактора на возникновение отказов технических средств по причине нарушения работы рельсовой цепи;
Решение должно быть конкурентоспособным по отношению к уже используемым в настоящее время технологиям;
Решение не должно значительно увеличивать существующие расходы на содержание рельсовых цепей;
Решение не должно отрицательно влиять на график движения железнодорожного транспорта;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решениям с максимально широким климатическим диапазоном;
Решение должно отвечать требованиям безопасности движения поездов
</t>
  </si>
  <si>
    <t>Галанцев Денис       Александрович                        2-42-32       P-GalancevDA@kbsh.rzd</t>
  </si>
  <si>
    <t>ДИ П</t>
  </si>
  <si>
    <t>П, ПЧ</t>
  </si>
  <si>
    <t xml:space="preserve">Изолирующий стык, снимающий намагниченность и не допускающий её возникновение </t>
  </si>
  <si>
    <t>Отказы в работе рельсовых цепей, сбои АЛСН связанные с намагниченностью рельсов, снятие и не допущение намагниченности изолирующих стыков позволит снизить их количество</t>
  </si>
  <si>
    <t xml:space="preserve">изостыки на главном ходу дороги (Транссиб, БАМ, станции), шт.  </t>
  </si>
  <si>
    <t>Снижение количества отказов в работе рельсовых цепей, снижение количества сбое АЛСН, снижение количества задержек поездов и их продолжительности</t>
  </si>
  <si>
    <t>Солдатенков Евгений Геннадьевич, т. 8 (395) 2-64-46-00</t>
  </si>
  <si>
    <t>Ш</t>
  </si>
  <si>
    <t>Ш, ШЧ</t>
  </si>
  <si>
    <t>Снижение намагниченности рельсов, в том числе и изолированных стыков, для уменьшения сбоев кодов в АЛСН и отказов в работе рельсовых цепей</t>
  </si>
  <si>
    <t>Закорачивание рельсовых цепей металлической окалиной является одной из причин отказов технических средств на полигоне дороги. Причиной закорачивания является повышенная намагниченность в изолирующих стыках более 10 млТл. Для недопущения попадания металлических окалин необходимо применение специальных размагничивающих устройств для снижения уровня намагниченности</t>
  </si>
  <si>
    <t>устройства</t>
  </si>
  <si>
    <t>Предотвращение отказов в работе технических средств и сбоев кодов АЛСН</t>
  </si>
  <si>
    <t>Предпочтение отдается решениям, обеспечивающим минимальное влияние человеческого фактора на возникновение отказов в работе рельсовых цепей;
Решение должно улучшать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не должно значительно увеличивать существующие расходы на обслуживание изолированных стыков;
Решение должно обеспечивать минимально возможную стоимость жизненного цикла устанавливаемого оборудования;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t>
  </si>
  <si>
    <t>Васенина Елена Михайловна, 025-5-42-55, pch10_VaseninaEM@skzd.rzd</t>
  </si>
  <si>
    <t>П</t>
  </si>
  <si>
    <t>Разработка датчиков для повышенной точности привязки координат</t>
  </si>
  <si>
    <t>В настоящее время привязка координат находится в критическом состоянии. Разработка датчиков, которые будут установлены в существующие типы изолирующих стыковых накладок будут давать более точную привязку координат изолирующих стыков.</t>
  </si>
  <si>
    <t>датчик</t>
  </si>
  <si>
    <t>Датчики должны обеспечивать синхронизацию с мобильными диагностическими комплексами, для повышенной точности привязки координат изолирующих стыков, для оперативного принятия мер по обеспечению безопасности движения поездов и устранению отступлений.</t>
  </si>
  <si>
    <t>Способ соединения стыков рельса сварным методом, исключающий смятие головки рельса и излом рельса в зоне сварного шва и в зоне контакта губок рельсосварочной машины</t>
  </si>
  <si>
    <t>Проблема: Смятие головки рельса в зоне сварного стыка и появление поджогов в зоне контакта губок рельсосварочной машины. При соблюдении технологии сварки рельсов электроконтактным способом в условиях РСП, в процессе эксплуатации, в зоне сварных стыков образуется смятие, которое в дальнейшем может привести к излому рельса.
На 01.11.2020 г. на полигоне ЮУрДИ числится 20436 преддефектных рельсов с величиной смятия в зоне сварного стыка от 0,5 до 1 мм и  2045 дефектных рельсов с величиной смятия более 1 мм. Замененные остродефектные рельсы в зоне сарных стыков в 2019 г- 414 шт., в 2020 г-349 шт.
Цель: Исключение излома рельса в зоне сварного шва и в зоне контакта губок рельсосварочной машины</t>
  </si>
  <si>
    <t>Ю-УР</t>
  </si>
  <si>
    <t>стыки</t>
  </si>
  <si>
    <t>обеспечение безопасности движения поездов, снижение количества изломов рельса, снижение количества случаев выкрашивания в стыках рельсов</t>
  </si>
  <si>
    <t xml:space="preserve">Решение должно:
1. быть конкурентоспособным по отношению к уже используемым в настоящее время технологиям;
2. улучшать условия труда обслуживающего персонала за счет большего удобства использования;
3. включать в себя организационные меры, обеспечивающие пропуск поездов по соседнему пути в обе стороны во время производства работ;
4. быть тиражируемо за счет применения типовых решений для различных категорий путевой техники;
5. иметь возможность быть сертифицированным установленным порядком в Российской Федерации;
6.  отвечать требованиям действующего законодательства, в том числе требованиям ГОСТ.
Решение не должно:
1. значительно увеличивать затраты на электроэнергию;
2.  приводить к увеличению численности обслуживающего персонала;
3. снижать безопасность железнодорожного транспорта;
4. нарушать предельных габаритов подвижного состава на соседнем пути.
Решение может изменять существующую технологию производства сварочного шва.
Предпочтение отдаётся решениям,:
1. обеспечивающим минимальное загрязнение окружающей среды;
2. обеспечивающим снижение влияния человеческого фактора;
3. обеспечивающим снижение травматизма.
</t>
  </si>
  <si>
    <t>2 кв. 2021: "Исключение смятия головки рельса и излома рельса"</t>
  </si>
  <si>
    <t>Охапкин Александр Вениаминович,
тел.(0972-41)-6-29-19, 
hq-pglin@surw.rzd</t>
  </si>
  <si>
    <t>Автоматизированное формирование плана ведения аварийно-восстановительных работ</t>
  </si>
  <si>
    <t>Заполнение данных оперативного плана, составление схемы происшествия при ликвидации последствий транспортных происшествий, ведение хронометража осуществляется вручную, что ведет к длительному формированию плана, снижению оперативности его представления в Ситуационный центр ОАО "РЖД", кроме того велика вероятность ошибок вследствие влияния человеческого фактора.</t>
  </si>
  <si>
    <t>комплект документов</t>
  </si>
  <si>
    <t>равное количеству случаев транспортных происшествий</t>
  </si>
  <si>
    <t>повышение скорости реагирования, повышение безопасности движения</t>
  </si>
  <si>
    <t xml:space="preserve">оперативность и достоверность передаваемой информации; возможность внесения корректировок;
рассмотрение нескольких вариантов ведения аварийно-восстановительных работ:      - с использованием крановой техники; - с использованием накаточного оборудования; с использованием гидравлического оборудования.
</t>
  </si>
  <si>
    <t>Работы в плане информатизации на 2021г.</t>
  </si>
  <si>
    <t>Уржунцев Павел Александрович, 8(846)303-49-70; DAVS-Urzhuncev@kbsh.rzd.ru</t>
  </si>
  <si>
    <t>Разработка и внедрение технических средств и технологий для развития скоростного и высокоскоростного движения</t>
  </si>
  <si>
    <t>Отсутствует автоматизированная система/ программный комплекс. Перевод отчетности в электронный вид. сокращение бумажного документооборота. ДПР от 19.03.2019 №466-р 
Переход на цифровую железную дорогу
ДПР от 19.03.2019 №466-р Обеспечение необходимого уровня безопасности движения и экологической безопасности.</t>
  </si>
  <si>
    <t>Восстановительный поезд</t>
  </si>
  <si>
    <t>Сокращение временных показателей при ликвидации последствий крушений, аварий, сходов и других транспортных происшествий.</t>
  </si>
  <si>
    <t xml:space="preserve">ЭЭ= время простоя техники* себестоимость работы техники/24ч*365дней    </t>
  </si>
  <si>
    <t xml:space="preserve">Создание автоматизированной системы (программного комплекса) управления аварийно-восстановительными работами. Должна обладать: оперативностью и достоверностью передаваемой информации; возможностью внесения корректировок; рассмотрением нескольких вариантов ведения аварийно-восстановительных работ. Перечень обязательных документов: «Инструктивные указания по организации аварийно-восстановительных работ на инфраструктуре ОАО «РЖД»» № 2182р от 1.10.2019 г., Интеграция с существующими средствами диагностики и мониторинга;
Увеличение производительности труда. Вывод информации для  на мобильные и стационарные устройства. </t>
  </si>
  <si>
    <t>Филатов Денис Александрович. DAFilatov@svrw.rzd (0-970-22) 7-62-93</t>
  </si>
  <si>
    <t xml:space="preserve">ДАВС
</t>
  </si>
  <si>
    <t>Инновационные, съемные грузозахватные приспособления, используемые на аварийно-восстановительных работах</t>
  </si>
  <si>
    <t>Использование имеющихся строп (текстильные, стальные) отвлекает большое количество работников от основной работы на их доставку, переноску и строповку груза</t>
  </si>
  <si>
    <t xml:space="preserve">комплект </t>
  </si>
  <si>
    <t>Сокращение времени на производство работ. Улучшение условий труда.</t>
  </si>
  <si>
    <t>Целесообразно обосновать на примере. Пока не понятно что это за продукт.</t>
  </si>
  <si>
    <t>Развитие технологий организации грузового тяжеловесного движения</t>
  </si>
  <si>
    <t>ПКТБ Н</t>
  </si>
  <si>
    <t>Автоматизированная вентиляционная система в химико-технических лабораториях</t>
  </si>
  <si>
    <t>Установка автоматизированной
вентиляции позволит решить сложные задачи в любых условиях и при различных режимах
эксплуатации. Самое главное это контроль воздуха в хим. лабораториях, где датчики будут
отслеживать выбросы при работе с реактивами и нефтепродуктами, и автоматически включать
вентиляцию.</t>
  </si>
  <si>
    <t>лаборатория</t>
  </si>
  <si>
    <t xml:space="preserve"> Экономия электроэнергии, уменьшение уровня шума во
время работы, уменьшение габаритных размеров вытяжных систем в лаборатории. </t>
  </si>
  <si>
    <t>100*</t>
  </si>
  <si>
    <t xml:space="preserve"> Экономия электроэнергии, уменьшение уровня шума во
время работы, уменьшение габаритных размеров вытяжных систем в лаборатории</t>
  </si>
  <si>
    <t>Размер экономии затрат на электроэнергию</t>
  </si>
  <si>
    <t>Решение должно быть конкурентоспособным по отношению к уже используемым в настоящее время технологиям.
Решение не должно значительно увеличивать существующие расходы на обслуживание.
Решение должно быть тиражируемо за счет применения типовых решений для различных категорий лабораторий .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t>
  </si>
  <si>
    <t>2 кв. 2021: "Установка автоматизированной вентиляционной системы в химико-технических лабораториях"</t>
  </si>
  <si>
    <t xml:space="preserve">КБШ ХТЛ Попкова Татьяна Анатольевна
(846) 303-36-01
</t>
  </si>
  <si>
    <t>КБШ ХТЛ</t>
  </si>
  <si>
    <t>Разработка устройства для проверки электрических параметров локомотивных приемных катушек непосредственно на локомотиве</t>
  </si>
  <si>
    <t>В настоящее время измерение параметров локомотивных приемных катушек производится с помощью прибора ИП-ЛК, который в свою очередь имеет следующие недостатки:
1) хрупкость и ненадежность конструкции;
2) температурные ограничения измерений в диапазоне от +5 до +40 С;
3)большие габаритные размеры (220*65*260 мм);
4) отсутствие возможности фиксации, записи данных проведенных измерений (работнику приходится фиксировать проведенные измерения в блокноте).</t>
  </si>
  <si>
    <t>ТРПУ, ПТОЛ</t>
  </si>
  <si>
    <t>Сокращение времени на проведение замера параметров (не нужно вручную переписывать значения в блокнот), сокращение времени простоя локомотива в ожидании прогрева приемных катушек в зимнее время года до допустимых температур для проведения измерений, снижение расходов на негарантийный ремонт по причине повреждения устройства во время эксплуатации.</t>
  </si>
  <si>
    <t>Решение должно обеспечить:
- применение на существующем парке локомотивов;
- ударопрочный корпус, защита от влаги, падения;
- возможность записи и сохранения измеряемых параметров;
- возможность измерения индуктивности, добротности, сопротивления постоянному току, сопротивления изоляции, среднеквадратического значения напряжения переменного тока;
- небольшие габаритные размеры;
- питание от встроенного аккумулятора;
- масса прибора не более 700 грамм.</t>
  </si>
  <si>
    <t>3 кв. 2021: "Проверка электрических параметров локомотивных приемных катушек непосредственно на локомотиве"</t>
  </si>
  <si>
    <t>ТРЦУБ Дюмин М.В.
Тел. 2-98-03
сот. 8-937-658-31-94
ТРЦУБз Бронников Ю.П.
Тел. 2-98-32
сот. 8-927-011-44-16</t>
  </si>
  <si>
    <t>ТР</t>
  </si>
  <si>
    <t>ЦТР, ТР, ТРПУ</t>
  </si>
  <si>
    <t>4 балла</t>
  </si>
  <si>
    <t>Обеспечение оптимального температурного режима на участке наплавки крановых колёс</t>
  </si>
  <si>
    <t>участок ремонта крановых колёс (без учёта потребности других подразделений, использующих козловые краны), шт.</t>
  </si>
  <si>
    <t>Уменьшение времени простоя кранов, снижение издержек</t>
  </si>
  <si>
    <t>стоимость кранового колеса 25,002 тыс. руб. х 4 шт.</t>
  </si>
  <si>
    <t xml:space="preserve"> Лёгкое быстросъёмное ограждение участка наплавки колёс обеспечивающее поддержание необходимой температуры окружающего воздуха не ниже 25°С. Подача крановых колёс на наплавочный станок должна производиться мостовым краном через люк. Площадь наплавочного участка не более 42 м², высота не должна быть ниже 2,7 м.</t>
  </si>
  <si>
    <t>Системы контроля, позволяющие в режиме реального времени передавать ответственным лицам данные об использовании технических устройств, запрещенных к эксплуатации</t>
  </si>
  <si>
    <t>За период 2018-2020 год руководителями и специалистами РЦКУ приостанавливалась эксплуатация 131 технического устройства эксплуатируемых на опасных производственных объектах ЭЧ, ПМС, ДПМ, ТЧ, ВЧД, ПЧ, Заб. ДКРЭ, ДМ. Основными причинами приостановки являются нарушение сроков проведения экспертизы промышленной безопасности и периодического освидетельствования, неисправности узлов и конструкции, и т.д. Процедура приостановки технических устройств осуществляется в соответствии   Порядком приостановки (запрета) эксплуатации технических устройств/сооружений, эксплуатируемых на опасных производственных объектах, не соответствующих требованиям промышленной безопасности и создающих угрозу жизни и здоровью работников ОАО «РЖД» и третьих лиц.
Данный механизм не гарантирует, что запрещенные технические устройства фактически не эксплуатируется структурными подразделениями.</t>
  </si>
  <si>
    <t>Технические устройства, не соответствующие требованиям промышленной безопасности</t>
  </si>
  <si>
    <t>Своевременное принятие мер по предотвращению возможной аварии или инцидента на опасном производственном объекте из-за эксплуатации технических устройств не соответствующих требованиям промышленной безопасности и недопущению угрозы жизни и здоровью работников и имуществу ОАО «РЖД», а также третьих лиц, в результате ой безопасности.</t>
  </si>
  <si>
    <t xml:space="preserve"> В соответствии с п .6.10 Порядка разработки, согласования и утверждения проектной и рабочей документации в ОАО "РЖД", утверждённого распоряжением ОАО "РЖД" от 29 июля 2019 № 1610/р - при проектировании объектов, реализация которых вызвана выполнением требований законодательства Российской Федерации в области безопасности движения поездов, пожарной безопасности, связи, электроэнергетики, оперативно-розыскных мероприятий и т.д. выполнение расчетов экономической эффективности не производится.-</t>
  </si>
  <si>
    <t>Программно-аппаратный комплекс мониторинга использования технических устройств, эксплуатируемых на опасных производственных объектах, должен обеспечить возможность маркирования технических устройств, запрещённых к эксплуатации (съёмные пломбируемые датчики, подключаемые к местной системе электроснабжения либо индукционного типа, обеспечивающие контроль использования технических устройств), а также соответствующий АРМ. Комплекс должен обеспечивать сбор, хранение и обработку информации об использовании на предприятиях устройств, запрещённых к эксплуатации. При несанкционированном запуске устройства либо при нарушении пломбирования датчиков комплекс должен незамедлительно передавать соответствующее оповещение в АРМ, который, в свою очередь, должен оповещать ответственных лиц. АРМ должен иметь мобильную версию для установки на мобильные устройства ответственных лиц. Сервера комплекса должны обеспечивать дублирование информации и её безусловное сохранение в случае сбоев в работе. Время, необходимое для восстановления работоспособности комплекса должно составлять не более 12 часов. Архив записей комплекса должен сохраняться не менее 3 месяцев.</t>
  </si>
  <si>
    <t>Агафонов М.С.,
8 (3952) 64-52-63, nbt_agafonovms@esrr.rzd</t>
  </si>
  <si>
    <t>Все подразделения ОАО "РЖД" осуществляющие эксплуатацию технических устройств на опасных производственных объектах</t>
  </si>
  <si>
    <t>ЦРТУ</t>
  </si>
  <si>
    <t>Определения узких мест строительно-монтажных работ при одновременной реализации смежных инфраструктурных объектов</t>
  </si>
  <si>
    <t>Возникновение бросовых строительно-монтажных работ на смежных объектах с высокоскоростными железнодорожными магистралями</t>
  </si>
  <si>
    <t>Алгоритм</t>
  </si>
  <si>
    <t>на всех реконструируемых/строящихся объектах железнодорожной инфраструктуры смежный с перспективными линиями ВСМ</t>
  </si>
  <si>
    <t>Сокращение времени производства строительно-монтажных работ
Оптимизация денежных затрат ввиду отсутствия бросовых работ</t>
  </si>
  <si>
    <t>1. Выявление узких мест строительно-монтажных работ при одновременной реализации смежных инфраструктурных объектов железнодорожного транспорта с высокоскоростными железнодорожными магистралями с помощью разработанного алгоритма с последующим их описанием и выдаче рекомендаций к выполнению строительно-монтажных работ. 
2. Данный алгоритм должен не нарушать установленных норм законодательства РФ и должен включать в себя методику оценки.</t>
  </si>
  <si>
    <t>Лупин Ю.В.: LupinYuV@center.rzd, 8(499)-260-38-66
Трошин А.А.: TroshinAA@center.rzd, 8(499)-262-40-69</t>
  </si>
  <si>
    <t>ЦРИ-ЦУО</t>
  </si>
  <si>
    <t>Световые фонари со световодами для освещения внутренних помещений зданий и сооружений</t>
  </si>
  <si>
    <t>освещение</t>
  </si>
  <si>
    <t>Оптимизация расходов электроэнергии на освещение зданий и сооружений. В настоящее время окна используются только по периметру, естественное освещение используется недостаточно.</t>
  </si>
  <si>
    <t>Здание</t>
  </si>
  <si>
    <t>Экономический эффект определяется разницей затрат на электроэнергию для освещения внутренних помещений зданий и сооружений традиционным и инновационным способами без учета расходов на внедрение системы. Потенциальный объем внедрения на полигоне ж/д представлен на период 2021 - 2022 годы</t>
  </si>
  <si>
    <t>Предлагаемое решение должно предусматривать  применение современных конструкций световых фонарей со световодами для передачи светового потока с улицы вовнутрь здания в целях экономии электроэнергии в системах искусственного освещения.
Предлагаемое решение должно быть универсальным, предусматривать минимальные затраты на установку внутри здания или сооружения, минимальные расходы текущей эксплуатации, срок службы не менее 25 лет.</t>
  </si>
  <si>
    <t>Главный инженер; Смирнов Александр Алексеевич; 8(812)436-46-92; dez_SmirnovAA@orw.rzd</t>
  </si>
  <si>
    <t>ДЭЗ</t>
  </si>
  <si>
    <t>3 балла</t>
  </si>
  <si>
    <t>ЦДПО</t>
  </si>
  <si>
    <t>Альтернативный источник освещения пассажирских платформ, расположенных на малоинтенсивных участках с отсутствующими сетями электроснабжения</t>
  </si>
  <si>
    <t>Отсутствие освещения пассажирских платформ на малодеятельных участках с отсутствующими сетями электроснабжения. Приведение к требованиям ГОСТ Р 54984-2012 "Освещение наружное объектов железнодорожного транспорта. Нормы и методы контроля"</t>
  </si>
  <si>
    <t>Платформа</t>
  </si>
  <si>
    <t>Имиджевая составляющая. Повышение уровня комфорта пассажиров</t>
  </si>
  <si>
    <t>Определяется как разница затрат на строительство новых линий электроснабжения (воздушных, подземных) и предлагаемым решением. Потенциальный эффект в значительной мере определяется протяженностью строительства новых линий электроснабжения.
Потенциальный объем внедрения на полигоне ж/д представлен на период 2021 - 2022 годы.</t>
  </si>
  <si>
    <t xml:space="preserve">В соответствии с требованиями ПТЭ РФ все пассажирские платформы должны быть освещены 
1.Сооветствие уровня освещенности пассажирских платформ требованиям  ГОСТ Р 54984-2012 "Освещение наружное объектов железнодорожного транспорта. Нормы и методы контроля", ГОСТ Р МЭК 60598-1-2011 Светильники. Часть 1. Общие требования и методы испытаний, ГОСТ Р 54350-2015 «Приборы осветительные. Светотехнические требования и методы испытаний».
2. Антивандальность
</t>
  </si>
  <si>
    <t>ОДПО, инженер 1 категории, Сончковский Владимир Марцелинович, 8(812) 436-66-40; dpo_Sonchkovskiy@orw.rzd</t>
  </si>
  <si>
    <t>ДПО</t>
  </si>
  <si>
    <t>Контроль освещения платформ</t>
  </si>
  <si>
    <t xml:space="preserve">Проблема: контроль освещения платформ в связи с удаленностью расположения объектов.
Цель: удаленное управление освещением, удаленный контроль исправности освещения, учет расхода электроэнергии.
</t>
  </si>
  <si>
    <t>10000 кВт</t>
  </si>
  <si>
    <t>Цена 1 кВтч = 3,58 руб. При экономии 10000 кВтч * 3,58 =35,8 тыс.руб.; Формула расчета =v(объем)*ц(цена)</t>
  </si>
  <si>
    <t>Инновационное решение должно обеспечивать следующим требованиям:                      
1. Автономность работы датчиков не менее 15 лет.
2.Энергоэффективность - возможность деммирования уровня освещения.
3.Иметь срок окупаемости 1 год. 
4.Иметь удаленный контроль на расстоянии не менее 500 км. 
5. Возможность удаленного контроля освещения с выводом информации на АРМ: а)расход электроэнергии в кВт б)рабочее состояние освещения. 
6.Возможность подключения к любым видам светильников.</t>
  </si>
  <si>
    <t xml:space="preserve"> начальник ПТО Денисенко Александр Сергеевич 89172151283, почта:ndopp_denisenkoas@pvrr.rzd</t>
  </si>
  <si>
    <t>Альтернативные источники энергии на освещение вокзальных комплексов</t>
  </si>
  <si>
    <t xml:space="preserve">1. Отсутствие альтернативных источников энергии.
2. Высокий расход электроэнергии на освещение вокзальных комплексов.
</t>
  </si>
  <si>
    <t>мачты</t>
  </si>
  <si>
    <t>Сокращение эксплуатационных расходов на покупку
электроэнергии. Поддержание репутации экологичной компании</t>
  </si>
  <si>
    <t>Альтернативный источник электроэнергии при работе экономит от 50% всей требуемой электроэнергии. Следовательно, 1 ед. альтернативной энергии в год  экономит в среднем 2500 КВт*ч ( около 12500 руб. при тарифе 5 руб)</t>
  </si>
  <si>
    <t xml:space="preserve">1. Техническое решение с учетом расположения вокзальных комплексов
2. Высокий показатель КПД.
3. Работоспособность в температурной среде в диапазоне от -40 до +45 С.
4. Соблюдение требований ГОСТ Р 54984-2012, санитарных правил СП.2.5.1198-03.
5. Соблюдение требование правил технической эксплуатации железных дорог РФ.
6. Возможность аккумулировать энергию.
Конечный результат решения:
Техническое решение, позволяющее:
1.Оптимизировать эксплуатационные расходы на покупку электроэнергии.
2. Оптимизировать режим работы систем освещения зданий вокзалов и пассажирских платформ.
3.Аккумулировать энергию для последующего использования.
</t>
  </si>
  <si>
    <t>Необходимо решение с качественным технико-экономическим обоснованием с коротким сроком окупаемости. Запрос №4 и №5 повторяют друг друга, их целесообразно объединить.</t>
  </si>
  <si>
    <t xml:space="preserve">Дземидович А.В.-главный инженер РДЖВ, тел. 4-37-00, dzhv_dzemidovichav@dvgd.rzd </t>
  </si>
  <si>
    <t>РДЖВ, НТЭ</t>
  </si>
  <si>
    <t>Комбинированное отопление с возможностью удаленного управления</t>
  </si>
  <si>
    <t>отопление</t>
  </si>
  <si>
    <t>большой расход ТЭР, габариты отопительных приборов, трудозатраты на очистку кровель, наличие скользких поверхностей при входах в здания.</t>
  </si>
  <si>
    <t>пассажирские здания</t>
  </si>
  <si>
    <t>Экономия ТЭР</t>
  </si>
  <si>
    <t xml:space="preserve">ЭЭ=0,4*затраты на отопление         </t>
  </si>
  <si>
    <t xml:space="preserve">
1. Информация о параметрах работы оборудования  в режиме реального времени должны отображаться у диспетчера.
2. Своевременное выявление перерасхода ТЭР (Снижения уровня потребления ТЭР), сбоев работы оборудования для минимизации последствий при их развитии.
3. Снижение финансовых затрат на решение проблемы на – 40% от существующих затрат. 
4.Исключение снега на кровлях.</t>
  </si>
  <si>
    <t>Шумилкин В.С.
4-80-28
vshumilkin@svrw.ru</t>
  </si>
  <si>
    <t>Создание системы автоматизированного контроля и управления вокзалом</t>
  </si>
  <si>
    <t>Внутренний анализ деятельности подразделения выявил  неэкономичное использование тепловых ресурсов систем отопления, а также значительные трудозатраты на настройку необходимой температуры в помещениях и зданиях. Возможность поддержания температурного режима в автоматическом режиме отсутствует</t>
  </si>
  <si>
    <t>Снижение затрат на тепловую и электрическую энергию на отопление</t>
  </si>
  <si>
    <t>Поддержка заданного температурного режима внутреннего воздуха в автоматическом режиме.
Простое управление системой.
Масштабируемость системы без замены используемого оборудования
Гибкая настройка под требуемые задачи (Управление как отдельными помещениями, так и каждым радиатором отопления отдельно – в ручном, автоматическом или смешанных режимах)
Работа по графику
Отказоустойчивость (при продолжительном отсутствии электропитания или других непредвиденных ситуациях)
Установка оборудования должна быть произведена без вмешательства в строительную часть зданий и сооружений, взаимодействие оборудование друг с другом должно осуществляется по беспроводной сети, без прокладки дополнительных проводов управления</t>
  </si>
  <si>
    <t>Автоматизированная система контроля температуры и влажности помещений, предназначенных для поверки оборудования</t>
  </si>
  <si>
    <t xml:space="preserve">Согласно нормативной документации в помещениях здания Приволжского центра метрологии при проведении работ по метрологическому обслуживанию средств измерений должны соблюдаться определённые климатические условия (температура, влажность). В связи с тем, что система отопления в здании  устарела, отсутствует возможность регулировки нагрева радиаторов индивидуально по кабинетам, что приводит к дополнительным энергозатратам на обеспечение требуемых параметров окружающей среды.
Предполагаемое решение может представлять собой автоматизированную систему контроля температуры и влажности, позволяющую индивидуально для каждого кабинета задавать и контролировать условия окружающей среды. </t>
  </si>
  <si>
    <t>Центр</t>
  </si>
  <si>
    <t xml:space="preserve">Соблюдение требований нормативных документов по соблюдению параметров окружающей среды (температура, влажность) при проведении метрологического обслуживания средств измерений. Наиболее приоритетным  и сложно регулируемым параметром окружающей среды является влажность воздуха. </t>
  </si>
  <si>
    <t>120 в год</t>
  </si>
  <si>
    <t xml:space="preserve">(годовая сумма затрат на электроэнергию центра/10) + (годовая сумма затрат на тепловую энергию центра/10) + (годовая сумма затрат на электроэнергию лаборатории дефектоскопии/10) + (годовая сумма затрат на тепловую энергию весового хозяйства/10) </t>
  </si>
  <si>
    <t>Решение должно обеспечивать энергосбережение (экономию электроэнергии, тепловой энергии) не менее чем на 10 %. Решение должно обеспечивать удалённый контроль параметров окружающей среды в кабинетах центра метрологии.</t>
  </si>
  <si>
    <t>Главный инженер Приволжского центра метрологии Казачков Антон Андреевич тел. 89270584470, почта: pcm_kazachkovaa@pvrr.rzd</t>
  </si>
  <si>
    <t>НПЦМ</t>
  </si>
  <si>
    <t>ДЭЗ, НПЦМ</t>
  </si>
  <si>
    <t>Программно-аппаратный комплекс по мониторингу состояния систем пожарной безопасности</t>
  </si>
  <si>
    <t>системы пожарной безопасности</t>
  </si>
  <si>
    <t>В работе систем пожарной автоматики, установленных на объектах защиты, происходят отказы. Отсутствие удалённого мониторинга не позволяет оперативно их выявлять и принимать меры по восстановлению работоспособности пожарной автоматики.</t>
  </si>
  <si>
    <t>Объект защиты, оборудованный системами пожарной автоматики.</t>
  </si>
  <si>
    <t>Своевременное принятие мер по защите объектов от возможного пожара, с целью не допущения причинения вреда жизни, здоровью работников и  имуществу ОАО «РЖД», а так же третьих лиц .</t>
  </si>
  <si>
    <t xml:space="preserve"> В соответствии с п .6.10 Порядка разработки, согласования и утверждения проектной и рабочей документации в ОАО "РЖД", утверждённого распоряжением ОАО "РЖД" от 29 июля 2019 № 1610/р - при проектировании объектов, реализация которых вызвана выполнением требований законодательства Российской Федерации в области безопасности движения поездов, пожарной безопасности, связи, электроэнергетики, оперативно-розыскных мероприятий и т.д. выполнение расчетов экономической эффективности не производится.</t>
  </si>
  <si>
    <t>Программно-аппаратный комплекс должен обеспечивать удалённый сбор, обработку и хранение информации о состоянии систем пожарной безопасности, установленных в зданиях. Комплекс должен обеспечивать мониторинг состояния датчиков пожарной сигнализации и систем пожаротушения с детализацией до конкретного помещения. Комплекс должен обеспечивать визуализацию информации в специальном АРМе, в том числе с реализацией мобильного приложения для установки на мобильные устройства руководителей и ответственных специалистов. В случае неисправности какого-либо компонента системы пожарной безопасности (датчика, системы тушения, контроллера и т.п.) АРМ должен выдавать оповещение дежурному персоналу о неисправности, в том числе в виде SMS-оповещений на мобильные телефоны дежурного персонала. Комплекс должен сохранять работоспособность в случае сбоев в системе электроснабжения (кратковременно на время устранения сбоя; в случае долговременного сбоя - на время, необходимое для передачи сигнала о неисправности системы пожарной безопасности в АРМ). Сервера комплекса должны обеспечивать дублирование информации и её безусловное сохранение в случае сбоев в работе. Время, необходимое для восстановления работоспособности комплекса должно составлять не более 12 часов. Архив записей комплекса должен сохраняться не менее 3 месяцев.</t>
  </si>
  <si>
    <t>4 кв. 2021: "Мониторинг состояния систем пожарной безопасности"</t>
  </si>
  <si>
    <t>Считаем целесообразным установку программно-аппаратного комплекса у диспетчеров региональных дирекций (балансодержателей системе пожарной автоматики) с выводом на НБТ обобщенных данных для контроля состояния систем пожарной автоматики по региону ж.д., а так же при проектировании систем пожарной автоматики предусматривать блоки для дистанционного мониторинга систем.</t>
  </si>
  <si>
    <t>Все подразделения ОАО "РЖД" являющиеся балансодержателями объектов защиты</t>
  </si>
  <si>
    <t>Оборудование для огнезащитной обработки объектов</t>
  </si>
  <si>
    <t xml:space="preserve">Низкое качество огнезащитной обработки объектов при существующих технологиях. Невысокие объемы обрабатываемой площади. Вредные условия труда для обслуживающего персонала при огнезащитной обработке объектов. </t>
  </si>
  <si>
    <t>шт (комплект оборудования для огнезащитной обработки объектов)</t>
  </si>
  <si>
    <t xml:space="preserve">технологический эффект
</t>
  </si>
  <si>
    <t>Эк.эф. = стоимость работ по договору - (затраты на обучение персонала+затраты на покупку материалов+ФОТ+проверка качества проведения работ)</t>
  </si>
  <si>
    <t>Главный инженер Ткачук Константин Юрьевич, 8-383-229-48-11, dez-TkachukKYU@wsr.ru</t>
  </si>
  <si>
    <t>НГЧ-1,
НГЧ-2,
НГЧ-3,
НГЧ-4</t>
  </si>
  <si>
    <t>ТЭ</t>
  </si>
  <si>
    <t xml:space="preserve"> Исключение гололедообразования на контактной сети и воздушных линиях</t>
  </si>
  <si>
    <t>снего-, ледообразование</t>
  </si>
  <si>
    <t xml:space="preserve">Проблема: Гололедообразование на контактной сети и воздушных линиях расположенных в границах Саратовской и Волгоградской областях.
Для безаварийной работы устройств электроснабжения требуется сброс гололедообразования с контактной сети и воздушных линий.                                                        
Цель: Исключить гололедообразование на контактной сети и воздушных линиях.
</t>
  </si>
  <si>
    <t>ЭЧ</t>
  </si>
  <si>
    <t>Исключение гололедообразования на ВЛ</t>
  </si>
  <si>
    <t xml:space="preserve">Снижение потерь электрической энергии на профподогрев устройств контактной сети и воздушных линий за счет уменьшения времени работы автономной системы борьбы с гололедом на ранних стадиях. </t>
  </si>
  <si>
    <t>Инновационное решение должно обеспечивать следующим требованиям: 
1. Автономная (дистанционная, автоматизированная) система борьбы с гололедом обеспечивающая гарантированный сброс гололедных отложений при  t - 0 (-7) градусов Цельсия, на ранних стадиях. 
2. Гарантированный сброс гололедообразований при температуре от 0 до -7℃.
3. Затраты на проведение мероприятий по недопущению гололедообразования при применении инноваций не должна превышать 650 руб. км. в час.
4. Срок эксплуатации применяемых устройств должен составить не менее 15 лет.
5. Снижение энергоемкости борьбы с гололедом не менее чем в 2 раза.</t>
  </si>
  <si>
    <t>2 кв. 2021: "Исключение гололедообразования на контактной сети и воздушных линиях"</t>
  </si>
  <si>
    <t>Главный инженер дирекции Сергей Николаевич Тихонов
тел. (8452)41-48-30, почта: e_tihonovsn@pvrr.rzd</t>
  </si>
  <si>
    <t>НТЭ</t>
  </si>
  <si>
    <t>Вещество, предотвращающее отложение гололеда на проводах, поддерживающих конструкциях железнодорожной контактной сети и разъединителей наружной установки в течение не менее 1 месяца с момента нанесения</t>
  </si>
  <si>
    <t>Предпосылка: существенные нарушения графика движения поездов в случае отложения голоеда на проводах, поддерживающих конструкциях железнодорожной контактной сети и разъединителей наружной установки</t>
  </si>
  <si>
    <t>Вещество, предотвращающее отложение гололеда на проводах, поддерживающих конструкциях железнодорожной контактной сети и разъединителей наружной установки в течение не менее 1 месяца с момента нанесения, не классифицируемое по классу опасности и степени коррозиолнной активности</t>
  </si>
  <si>
    <t>1 кв.2021: "Вещество, предотвращающее отложение гололеда на проводах, поддерживающих конструкциях железнодорожной контактной сети и разъединителей наружной установки"</t>
  </si>
  <si>
    <t>Антигололедное покрытие пассажирской платформы</t>
  </si>
  <si>
    <t>В зимний период времени происходит обледенение пассажирских платформ. В результате обледенения платформ, фасадов и навесов увеличивается риск травмирования работников. Высокая трудоемкость уборки пассажирских платформ от снега и наледи в зимний период. Для борьбы с обледенением используются химические реагенты, которые разрушают пассажирские платформы.</t>
  </si>
  <si>
    <t>платформа</t>
  </si>
  <si>
    <t>Безопасность пассажиров, снижение затрат на аутсорсинг по очистке платформ</t>
  </si>
  <si>
    <t>500*</t>
  </si>
  <si>
    <t>снижение затрат на аутсорсинг</t>
  </si>
  <si>
    <t xml:space="preserve">1. Техническое решение должно препятствовать образованию наледи на поверхности пассажирских платформ на срок не менее 3 лет; 
2. Работоспособность (износостойкость) в температурных условиях при -350С до + 400С.            3. Должна обеспечивать защиту поверхности платформ от образования на них наледи, не снижая ее надежность. 
4. Соблюдение требований безопасности движения и охраны труда.
5. Срок окупаемости должен  быть менее срока службы покрытия, но не более 7 лет
</t>
  </si>
  <si>
    <t>ДПО, Павлов Д.В. , 2-81-81</t>
  </si>
  <si>
    <t>Комплексное техническое решение направленное на предотвращение образования сосулек и скопления снега на кровлях крыш, включающее в себя акустический и механический принципы работы</t>
  </si>
  <si>
    <t>здание</t>
  </si>
  <si>
    <t>исключается порча имущества, улучшение условий и безопасности труда, надежность,  простота в использовании, снижение затрат на очистку кровель от снега,</t>
  </si>
  <si>
    <t xml:space="preserve">Решение должно быть реализовано с использовании ресурсосберегающих технологий.
 Срок эксплуатации применяемых устройств должен составить не менее 10 лет. Решение должно быть эффективным, допускается  стационарное которое  применяться на каждом объекте по отдельности так и  мобильное на базе автотранспорта, с возможностью  дистанционного удалению наледи и снега с кровли.   Решение может быть с  применением антигололедных химических реагентов, не снижающих долговечность и технические характеристики покрытия.
Решение должно обеспечить  безопасность проведения работ Решение не должно снижать срок использования кровельных материалов </t>
  </si>
  <si>
    <t>2 кв. 2021: "Предотвращение образования сосулек и скопления снега на кровлях"</t>
  </si>
  <si>
    <t>ДЭЗГ Ехлаков О.Ю .ngs_ng@grw.rzd       тел.(0916-35) 2-48-11</t>
  </si>
  <si>
    <t>Предотвращение образования сосулек и скопления снега на кровлях</t>
  </si>
  <si>
    <t xml:space="preserve">Проблема: Проведение опасных высотных работ при удалении наледи и снега, требующих высокой квалификации. Повреждения кровельного покрытия в процессе механической очистки. Невозможность оперативно удалять снег и наледь в виду переменчивых климатических условий (чаще в весенний период). Опасность для людей и имущества от возможного схода снега и наледи.                                                                                                  Цель: Предотвращение образования сосулек и скопления снега на кровлях. Исключение инцидентов на объектах дирекции, связанных с  протечкой кровель в период таяния снега; отсутствие случаев травмирования и порчи имущества от падающих сосулек и снега, отсутствие затрат на очистку кровель от снега.
</t>
  </si>
  <si>
    <t>Отсутствие потенциально опасных высотных работ, требующих высокой квалификации;  отсутствие инцидентов на объектах дирекции, связанных с  протечкой кровель в период таяния снега; отсутствие случаев травмирования людей и порчи имущества от падающих  сосулек и снега; отсутствие затрат на очистку кровель от снега.</t>
  </si>
  <si>
    <t xml:space="preserve">2500 (годовой эффект) </t>
  </si>
  <si>
    <t>Экономия эксплуатационных расходов Затраты на очистку кровель ручным способом - затраты на обслуживание инновационной системы.</t>
  </si>
  <si>
    <t>Решение должно быть основано на использовании ресурсосберегающих технологий. Срок эксплуатации применяемых устройств должен составить не менее 10 лет. Решение может быть как стационарным и применяться на каждом объекте по отдельности так и  мобильным на базе автотранспорта, с возможностью  дистанционного удаления наледи и снега с кровли.                                                                                           Рассмотреть возможность применения антигололедных химических реагентов.
Предпочтение отдается решениям, обеспечивающим наилучшие технические характеристики и наименьшие габаритные размеры оборудования и технических средств;
Решение не должно привести к ухудшению экологической и санитарной ситуации на железнодорожных  объектах и прилегающих к нему территориях;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отвечать требованиям действующего законодательства, в том числе требованиям  ГОСТ, СНиП .</t>
  </si>
  <si>
    <t>Главный инженер дирекции Доценко Борис Михайлович т.8-937-631-7445, почта: dez_DotsenkoBM@pvrr.rzd</t>
  </si>
  <si>
    <t>ДЭЗ, НГЧ-1, НГЧ-2, НГЧ-5</t>
  </si>
  <si>
    <t>Организация очистки троллейных линии от обледенения</t>
  </si>
  <si>
    <t>В холодное время года происходит обледенение троллейной линии козлового крана, в связи с этим требуется ее очищать. Данный процесс занимает длительное время и трудозатратен. Цель: механизация процесса очистки троллейной линии от льда и инея.</t>
  </si>
  <si>
    <t>Безаварийная работа систем электроснабжения, простой КК, исключение затрат на борьбу с наледью.</t>
  </si>
  <si>
    <t>Исключение расхода электроэнергии на нагрев троллейных линий</t>
  </si>
  <si>
    <t>Предлагаемое решение должно учитывать  следующие требования:
1. Автономная (дистанционная, автоматизированная) система борьбы с гололедом обеспечивающая гарантированный сброс гололедных отложений при  t - 0 (-10) градусов Цельсия, на ранних стадиях. 
2. Гарантированный сброс гололедообразований при температуре от 0 до -10℃.
3. Минимальные затраты на проведение мероприятий по недопущению гололедообразования.
4. Максимальный срок эксплуатации применяемых устройств.
5. Гарантированный эффект от применения предлагаемого метод. Снижение энергоемкости борьбы с наледью не менее чем в 2 раза.</t>
  </si>
  <si>
    <t>Главный инженер дирекции Качанов А.С.            41-16-56 раб.        +79271572490 сот.   dm_KachanovAS@pvrr.rzd              Исп. Наумова О.А.           41-34-67 dm_NaumovaOA@pvrr.rzd</t>
  </si>
  <si>
    <t>ЦДИМ</t>
  </si>
  <si>
    <t>Противоскользящие ступени стационарных объектов и подвижного состава</t>
  </si>
  <si>
    <t xml:space="preserve">Снижение риска травмирования работников </t>
  </si>
  <si>
    <t>Ступени</t>
  </si>
  <si>
    <t>Повышение безопасности условий труда, снижение случаев травмирования работников по причине падения из-за наледи на 99,9%, визуализация служебных проходов</t>
  </si>
  <si>
    <t>Противоскользящие ступени должны обеспечивать хорошее сцепление с подошвой обуви при температуре от -30 С до 50С, а также в условиях выпадения осадков. Ступени должны иметь эстетичный вид, не выделять запахов, обладать повышенной истираемостью и быть травмобезопасными.
Ступени должны устанавливаться на стационарные объекты (лестничные марши пешеходных мостов), специальный подвижной состав (поверх штатных металлических ступеней без изменения конструкции). Композиционные ступени должны быть быстросъёмными, легко очищаемыми от снега и грязи, при установке не должно быть сверления дополнительных отверстий и неизменном габарите (для подвижного состава). 
Срок службы - не менее 25 лет</t>
  </si>
  <si>
    <t>ОДРП,  начальник сектора новых технологий, Трусов Алексей Евгеньевич, 8(812) 436-95-15; PMS88_TrusovAE@orw.rzd</t>
  </si>
  <si>
    <t>Устранение проблемы смерзаемости навалочных грузов при отрицательных температурах</t>
  </si>
  <si>
    <t>В период низких температур, при перевозке навалочных грузов в полувагонах, в результате внешнего воздействия и попадания в груз влаги, происходит смерзание груза. В результате, на местах производства погрузочно-разгрузочных работ, процесс выгрузки значительно затрудняется.</t>
  </si>
  <si>
    <t>погрузочно-разгрузочный пункт</t>
  </si>
  <si>
    <t xml:space="preserve">Снижение времени простоя под грузовыми операциями </t>
  </si>
  <si>
    <t xml:space="preserve">Комплекс, включающий в себя акустическое, механическое и химическое воздействие на груз и обеспечивающий эффект рыхления, для устранения проблемы смерзаемости навалочных грузов при отрицательных температурах.
Предполагаемое решение должно обеспечить : 
Восстановление сыпучести груза; 
 Безопасные условия труда;
Не должно снижать качество продукции; 
Решение должно соответствовать всем требованиям по экологической и пожарной безопасности;
</t>
  </si>
  <si>
    <t>3 кв. 2021: "Придание сыпучести навалочному грузу при его смерзаемости в подвижном составе"</t>
  </si>
  <si>
    <t>Михайлов Дмитрий Андреевич
Тел. 2-20-50
dm_mihailovda@grw.rzd</t>
  </si>
  <si>
    <t>Придание сыпучести навалочному грузу (щебень, уголь) при его смерзаемости в подвижном составе</t>
  </si>
  <si>
    <t xml:space="preserve">В зимнее время происходит смерзание погруженных в полувагоны сыпучих материалов (щебень, уголь) и примерзание их к стенкам полувагонов и люкам, что приводит к затруднению при их выгрузке.
</t>
  </si>
  <si>
    <t>СЕВ</t>
  </si>
  <si>
    <t>производственный участок</t>
  </si>
  <si>
    <t>Осуществление бесперебойной работы по выгрузке грузов, исключение простоя подвижного состава при выполнении грузовых операций в зимнее время сверх нормативного.</t>
  </si>
  <si>
    <t xml:space="preserve">Решение должно:                                                                             иметь возможность быть сертифицированным установленным порядком в Российской Федерации (при наличии требований к сертификации);                                                                                  отвечать требованиям действующего законодательства, в том числе требованиям ГОСТ;                                                      функционировать от напряжения max 380 В;                                   быть мобильным, перевозиться стандартным грузовым автотранспортом и соответствовать требованиям габаритов для проезда по автодорогам населенных пунктов Российской Федерации;                                                                                         соответствовать требованиям СанПин Российской Федерации; быть устойчивым к воздействию атмосферных осадков, пониженных и повышенных температур, повышенной запыленности;                                                                                   автоматически адаптироваться к глубине полувагона; ремонтопригодным и энергоэффективным.
Решение не должно создавать риски для безопасности движения поездов и сохранности вагонного парка.                                                                                                                                        </t>
  </si>
  <si>
    <t>Главный инженер Северной  дирекции по управлению терминально-складским комплексом (СЕВ ДМ) Петров А.С. (4852) 49-58-46</t>
  </si>
  <si>
    <t>МЧ, ДМ</t>
  </si>
  <si>
    <r>
      <t>Переработка смерзшихся грузов</t>
    </r>
    <r>
      <rPr>
        <sz val="10"/>
        <color indexed="10"/>
        <rFont val="Times New Roman"/>
        <family val="1"/>
        <charset val="204"/>
      </rPr>
      <t/>
    </r>
  </si>
  <si>
    <t xml:space="preserve"> Проблема:  Отсутствие возможности эффективно и быстро производить переработку смерзшихся инертных грузов (3-5 класса смерзаемости).
Цель: эффективно решать вопросы и проблемы разгрузки вагонов со смерзшимся грузом, а именно производить выгрузку смерзшегося груза 5 класса сложности, с обеспечением выгрузки не менее 28 вагонов в сутки, исключить потери доходов при простое вагонов.                                                       </t>
  </si>
  <si>
    <t>Увеличение выгрузки</t>
  </si>
  <si>
    <t xml:space="preserve">
1. Предлагаемое решение должно учитывать климатические особенности территории, на которой будет  реализовываться предложенное решение (от 0°С до -30°С); 
2.Снижение затрат на ремонт и содержание техники;
3. Повышение производительности труда;
4. Гарантированный эффект от применения предлагаемого метода.    </t>
  </si>
  <si>
    <t>Спецодежда с датчиками, обеспечивающими контроль нахождения работника в опасной зоне (межвагонное пространство, негабаритное место)</t>
  </si>
  <si>
    <t>охрана труда, промышленная безопасность</t>
  </si>
  <si>
    <t xml:space="preserve">Ежегодный высокий уровень нарушений техники безопасности и правил нахождения человека на пути </t>
  </si>
  <si>
    <t>чел</t>
  </si>
  <si>
    <t xml:space="preserve">Снижение случаев нарушения требований охраны труда </t>
  </si>
  <si>
    <t>Эффект за счет снижения суммарного материального ущерба, складывающегося из суммы прямых финансовых потерь, расходов на ликвидацию последствий и расследование причин, социально-экономических потерь, связанных с гибелью, травмированием людей, косвенным ущербом, потерями от выбытия трудовых ресурсов. 
УНС=УПП+УЛР+УСЭ+УНВ+УВТР</t>
  </si>
  <si>
    <t>1. Система должна быть увязана с МАЛС для остановки локомотива.
2. Эргономичность СИЗ.
3. Возможность мониторинга нахождения работника на пути и в опасных зонах.
4. Оповещение руководства и инженерно-технических специалистов о нарушении.
5. Устойчивость к климатическим особенностям региона эксплуатации.</t>
  </si>
  <si>
    <t>В настоящее время в рамках план НТР выполняется работа на тему «Разработка технических требований для персонального переносного устройства, обеспечивающего контроль нахождения работников в опасной зоне» (шифр 13.012)
Срок завершения работы 2021 год.</t>
  </si>
  <si>
    <t>Рыжов Роман Владимирович - главный инженер, тел.: (0998-55)4-44-34, D_RyzhovRV@dvgd.rzd</t>
  </si>
  <si>
    <t xml:space="preserve">Д </t>
  </si>
  <si>
    <t>Д ДВОСТ</t>
  </si>
  <si>
    <t>Система оповещения пассажиров о
приближении поездов к пассажирским платформам, как на станциях, так и на
остановочных пунктах</t>
  </si>
  <si>
    <t xml:space="preserve">Создание системы оповещения пассажиров о приближении поездов позволит обеспечить их раннее информаирование о приближающемся поезде. Кроме того, платформы на линиях I, II и III классов, должны быть оборудованы устройствами автоматического оповещения о приближении подвижного состава за 1 мин. до фактического проследования подвижного состава мимо платформы. </t>
  </si>
  <si>
    <t xml:space="preserve">платформы </t>
  </si>
  <si>
    <t>привлечение внимания как пассажиров, так и работников, минимизация риска возникновения травмирования людей</t>
  </si>
  <si>
    <t>количество о.п. умножить на штраф (ст.9.13 КоАП РФ)/193*20000=</t>
  </si>
  <si>
    <t>Решение должно соответствовать требованиям п.1 cт.2l Федерального закона от 10.01.2003 № 17-ФЗ "О железнодорожном транспорте в Российской Федерации", п.5 Правил нахождения граждан и размещение объектов в зонах повышенной опасности, выполнения в этих зонах работ, проезда и перехода через железнодорожЕые пути утвержденных приказом Минтранса России от 08.02.2007 №18, статьи 15 Федерального закона от 24.11.1995 №l81-ФЗ "О социапьной защите инвалидов в Российской Федерации", требований к пассажирским платформам по обеспечению безопасности граждан, устанавливающие единые требования к пассажирским платформам, в части обеспечения безопасности пассажиров утверждеrrных распоряжением ОАО "РЖД" от 24.12.2010 № 2705р.</t>
  </si>
  <si>
    <t>Главный инженер Северо-Кавказской  дирекции пассажирских обустройств Безгодько Алексей Владимирович, dpo-ABezgodko@skzd.rzd, (0950-25)3-29-08</t>
  </si>
  <si>
    <t>РУ-1,2,3,4</t>
  </si>
  <si>
    <t xml:space="preserve">Интеллектуальная система видеонаблюдения за работой станции
</t>
  </si>
  <si>
    <t>Исключение ручного труда, повышение достоверности результатов, безопасность труда, выполнение требований охраны труда.</t>
  </si>
  <si>
    <t>Улучшение условий труда</t>
  </si>
  <si>
    <t>ЭЭ= время простоя техники* себестоимость работы техники/24ч*365дней (охрана труда исключение неаварийных ситуаций, простоя оборудования)</t>
  </si>
  <si>
    <t xml:space="preserve">Автоматическая идентификация опасной ситуации по следующим параметрам:
отсутствие средств индивидуальной защиты (СИЗ) на работнике; движение спиной вперед; бег; наличие солнцезащитных очков; наличие наушников; отсутствие второго работника при роспуске вагонов под зеленый сигнал горочного светофора; наличие постороннего в зоне расцепа; заход в межвагонное пространство; подлезание под вагон; сопровождение подвижного состава на автосцепке, стоя на платформе, на элементах конструктива вагона, не предназначенных для сопровождения подвижного состава; сход/заход на спецподножку подвижного состава во время движения вагонов;   отсутствие работника в зоне расцепа при начале роспуска вагонов.
</t>
  </si>
  <si>
    <t>На текущий момент разработаны Технические требования к оснащению станций инженерно-техническими средствами обеспечения безопасности (утв. в ОАО "РЖД" от 21.02.2020 б/н)
.</t>
  </si>
  <si>
    <t>Мобильное устройство для контроля местонахождения и учета работы осмотрщиков-ремонтников вагонов, выезжающих для отправления поездов с промежуточных станций</t>
  </si>
  <si>
    <t>Отсутствие контроля состояния охраны труда  осмотрщиков вагонов при выполнении технологических операций на промежуточных станциях, в особенности где нет подразделений вагонного хозяйства, контроль за местонахождением работников и времени выполнения осмотра вагонов.</t>
  </si>
  <si>
    <t>Обеспечение безопасных условий труда и выполнения технологии</t>
  </si>
  <si>
    <t>Основа реализации инновационного предложения - данные GPS/GLONASS, A-GPS, работа без подзарядки не менее 24 часов в текущих условиях эксплуатации, защита по IP-68,вывод итоговой информации на отдельное мобильное устройство руководителя смены; разрабатываемое мобильное устройство должно давать возможность отправки и приемки коротких сообщений (возможно голосовых).
Должны быть разработаны карты с нанесением на них маршрутов технологических проходов. Осмотрщик вагонов должен только выбрать из предоставленных по данным GPS/GLONASS, A-GPS необходимый парк и станцию. Разрабатываемое устройство должно отслеживать  как маршрут передвижения осмотрщика, так и время, вплоть до того, сколько времени осматривался или ремонтировался конкретный вагон, а также основные показатели здоровья человека.</t>
  </si>
  <si>
    <t>Имеются перспективные разработки по контролю местонахождения работников.</t>
  </si>
  <si>
    <t>ДИ В, Главный инженер, Иванов Александр Николаевич; 8(812) 436-10-31; v_ivanovan@orw.rzd</t>
  </si>
  <si>
    <t>ДИ, В</t>
  </si>
  <si>
    <t>ДИ</t>
  </si>
  <si>
    <t xml:space="preserve"> Система, определяющая местоположение осмотрщика вагонов в парке ПТО</t>
  </si>
  <si>
    <t>Не оптимизирована работа осмотрщиков вагонов, существует угроза нахождения работника в опасных зонах. Отсутствует контроль за местонахождением осмотрщика вагонов в парке ПТО при выполнении технического обслуживания (риск выполнения работ при прохождении по соседнему пути подвижного состава и т.д.), а также при переходе от поезда к поезду или до пункта обогрева (риск подлезания под неогражденный поезд и т.д.)..</t>
  </si>
  <si>
    <t>ПТО</t>
  </si>
  <si>
    <t>Обеспечение соблюдения работником требований охраны труда при осуществлении технического обслуживания вагонов в парках ПТО.
Эффект достигается за счет отсутствия производственного травматизма.</t>
  </si>
  <si>
    <t>При выборе элементной базы и конструктивных материалов для изготовления составных частей Системы предпочтение отдавать элементам и материалам, производимым в России.  Конструкторская документация должна быть согласована с причастными структурами в ОАО «РЖД».
Внедрение системы должно обеспечить окупаемость капиталовложений в течение времени не более нормативного срока. В результате работ должны быть сформированы заявки на полезные модели, на государственную регистрацию программы для ЭВМ и прочие объекты интеллектуальной собственности, полученные в ходе выполнения данной работы. Должна быть разработана система, определяющая местоположение осмотрщика вагонов в парке ПТО (далее Система).  Система должна быть интегрирована с информационной системой ЕК АСУВ. 
Должно быть обеспечено сохранение данных на выделенном ресурсе. Измерительные данные передаются через СПД в реальном режиме времени оператору пункта технического обслуживания. Система должна обеспечивать:
- определение расстояния между осмотрщиком вагонов и подвижным составом как при осуществлении технического обслуживания подвижного состава для контроля соблюдения технологии технического обслуживания подвижного состава, так и при осуществляющихся маневрах на соседних путях подвижного состава для контроля соблюдения требований охраны труда в части нахождения осмотрщика вагонов в безопасной зоне, исключающей травмирование осмотрщика вагонов.
- возможность идентификации порядкового номера вагона, даты и времени контроля;
- возможность хранения и накопления результатов информации. Измерительное оборудование Системы должно сохранять работоспособность во время и после воздействия внешних климатических факторов:
– температура в диапазоне от от –40°C до +50°C;
- относительная влажность воздуха до 98% при температуре 25 °C;
Внешних механических факторов:
– в диапазоне вибрационных воздействий от 1 до 150 Гц при амплитудном значении ускорения 2 (0,2) м/с2 (g);
– в условиях ударных воздействий при максимальном ускорении 5 (0,5) м/с2 с длительностью удара от 10 до 60 мс.
Обеспечить проведение представителями организации-исполнителя с периодичностью не реже 1 раза в год калибровки изделия и проверку работоспособности программного обеспечения продукта без его демонтажа.
Обеспечить хранение не менее чем за сутки и передачу данных информации в режиме        on-line оператору парка пункта технического обслуживания ПТО станции.</t>
  </si>
  <si>
    <t>Мингазова Э.Р., 8(846)303-23-34, V-MingazovaER@kbsh.rzd</t>
  </si>
  <si>
    <t>ДИ В</t>
  </si>
  <si>
    <t>ВЧДЭ-2, ВЧДЭ-13, ВЧДЭ-16, ВЧДЭ-17</t>
  </si>
  <si>
    <t>Система контроля местонахождения осмотрщика-ремонтника вагонов</t>
  </si>
  <si>
    <t>В настоящее время в соответствии с технологическим процессом осмотрщики вагонов находятся в парках станций. Их точное местоположение для дежурного персонала остаётся неизвестным, что создаёт риски несчастных случаев. Кроме того, требуется длительное время для перемещения работников для осмотра подвижного состава</t>
  </si>
  <si>
    <t>основные станции дороги, на которых осуществляется осмотр поездов, ед.</t>
  </si>
  <si>
    <t>Повышение производительности труда, уровня охраны труда, снижение количества случаев травмирования работников</t>
  </si>
  <si>
    <t>В ВСДИ, Решетников Г.А., 8(3952)643255</t>
  </si>
  <si>
    <t>В-СИБ ДИ</t>
  </si>
  <si>
    <t>Динамическое управление людскими потоками на платформе мультимодальных пассажирских перевозок</t>
  </si>
  <si>
    <t>Динамическое управление людскими потоками и их распределение в здании вокзала и на прилегающих территориях  для осуществления удобства при посадке/высадке пассажиров поезда, ликвидации кучности и с целью  разделения пассажиропотока. Реализация особенно актуальна в период ограничительных мероприятий с целью разделения потока на небольшие группы.</t>
  </si>
  <si>
    <t>вокзал</t>
  </si>
  <si>
    <t>Повышение клиентоориентированности, обеспечение безопасности пассажиров</t>
  </si>
  <si>
    <t>Процесс может быть реализован с применением виртуальных цветовых голографических стен, указателей направлений, звуковых сигналов типа «разрешено» и «запрещено».  Пример, процесс ожидания поезда осуществить в зале ожидания небольшими группами в «цветовых комнатах» в соответствии с размещением по вагонам.Создание виртуальных планов вокзалов и прилегающих территорий для помощи пассажиру в ориентации на местности, интеграция с другими видами транспорта (автобус, такси, самолет) и планами местности в соответствии с заданным направлением движения или адреса. Идти по незнакомому месту будет комфортнее, когда пассажир уже в виртуальном режиме просмотрел свой путь, запомнил ориентиры. Это поможет снизить чувство тревоги пассажира при ориентации на незнакомой местности и сможет повысить доверие к компании ОАО «РЖД» в целом.</t>
  </si>
  <si>
    <t xml:space="preserve">Ростов-Гл, Краснодар, Минеральные Воды, Кисловодск, Адлер, Сочи, Новороссийск, Анапа, Махачкала, Туапсе, Роза Хутор, Грозный </t>
  </si>
  <si>
    <t>ЦДЗ</t>
  </si>
  <si>
    <t xml:space="preserve">Автоматическая система дезинфекции человека </t>
  </si>
  <si>
    <t>Обработка верхней одежды или спецодежды дезинфицирующими растворами. В целях борьбы с новой коронавирусной инфекцией.</t>
  </si>
  <si>
    <t>Оборудование</t>
  </si>
  <si>
    <t>Повышение уровня безопасности при выполнении трудовых обязанностей, а также повышение имиджа ОАО "РЖД"</t>
  </si>
  <si>
    <t>Внедрение данной инновационной системы позволит: Снизить риск переноса бактерий и вирусов в чистое помещение; защитить персонал, клиентов и/или продукцию от загрязнения.
Требования
- высокая мобильность установки, быстровозводимая конструкция;
- монтаж/демонтаж без инструмента;
- приготовление рабочего раствора  из концентрата автоматически внутри насосной станции;
- отсутствие дополнительного обслуживающего персонала 
- наличие системы формирования тумана дезинфицирующего средства 
- наличие датчика движения и реле времени  для контроля работы насосной станции в автоматическом режиме;
- обеспечение непрерывного трафика прохождения людей с багажом и животными, дезинфекцию поверхности одежды, обуви и других предметов (очки, телефон, сумка);
- корпус насосной станции и система форсунок выполнены из нержавеющей стали;
- высокие бактерицидными, фунгицидными и вируцидными свойствами;
- противодействие  коронавирусной инфекции COVID-19;
- безопасность для человека, животных и окружающей среды;
Потребность представлена исходя из количества крупных административных зданий полигона Октябрьской железной дороги с высокой проходимостью сотрудников и посетителей.</t>
  </si>
  <si>
    <t>НБТ; ведущий инженер; Пукивский Антон Федорович; 8(812) 436-92-78; oupr_PukivskijAF@orw.rzd</t>
  </si>
  <si>
    <t>Скрининг температуры человека</t>
  </si>
  <si>
    <t>Система бесконтактного измерения температуры кожи человека. Цель: соблюдение рекомендаций Роспотребнадзора, предупреждение и борьба с коронавирусной инфекцией.</t>
  </si>
  <si>
    <t>Внедрение данной инновационной системы позволит: Быстро измерять температуру лица без необходимости остановки; Ведение архива данных; Подавать тревожный сигнал; Одновременно распознавать и измерять несколько лиц.
Диапазон рабочих температур: От 0 °C до 40 °C. Пропускная способность: До 60 человек в минуту. Возможность распознавания в движении: Да. Время определения температуры: Менее 200 мс.
Случайная погрешность инфракрасного датчика измерения температуры: ± 0,4 °C.
Потребность представлена исходя из количества крупных административных зданий полигона Октябрьской железной дороги с высокой проходимостью сотрудников и посетителей.</t>
  </si>
  <si>
    <t>Электронный чек-лист перед началом погрузочно-разгрузочных работ на опасных производственных объектах</t>
  </si>
  <si>
    <t>На полигоне железной дороги для производства погрузочно-разгрузочных работ автомобильным спецтранспортом  привлекаются сторонние организации.  регламенты не учитывают особенности взаимодействия работников заказчика и исполнителя при выполнении погрузочно-разгрузочных работ с применением выделенных подъемных сооружений, что может привести к авариям, инцидентам при выполнении этих работ и травмированию работников заказчика или исполнителя Цель: соблюдение требований промышленной безопасности перед началом и при проведении погрузочно-разгрузочных работ, строгое выполнение производственных инструкций, технологических карт и ППР.</t>
  </si>
  <si>
    <t>Приложение</t>
  </si>
  <si>
    <t>EEy=Ey-Enc*C,
где:
Ey — годовая экономия;
Enc — нормативный коэффициент эффективности;
C — затраты на конкретную деятельность, для которой подсчитывается экономический эффект.</t>
  </si>
  <si>
    <t>Разработка мобильного приложения для ответственного за безопасное производство работ подъемными сооружениями; универсальность использования в мобильных устройствах на популярных платформах операционных систем Windows, Android и IOS; простота интерфейса, удобство пользования, формирование автоматического анализа рабочей смены. С помощью мобильного устройства (телефон, планшет) ответственный за безопасное проведение работ подъемными сооружениями перед началом проведения работ заполняет электронный чек-лист, который содержит необходимые вопросы для конкретного вида работ. К работе разрешается приступать только по итогам успешного заполнения чек-листа. 
Чек-лист должен учитывать местные и  текущие погодные условия, характеристики груза, характеристики и допуски грузоподъемных устройств и приспособлений, количество и квалификацию персонала. Данные по каждой операции должны быть документированы в согласованном виде и в не редактируемом формате. должна быть предусмотрена возможность статистической обработки имеющейся информации.</t>
  </si>
  <si>
    <t>Использование экзоскелета для доставки оборудования к месту ведения аварийно-восстановительных работ</t>
  </si>
  <si>
    <t>Для доставки гидравлического оборудования к месту ведения аварийно-восстановительных работ необходимо от 3-х до 4-х человек, что требует отвлечения большого количества работников от непосредственного выполнения аварийно-восстановительных работ</t>
  </si>
  <si>
    <t>экзоскелеты, ед.</t>
  </si>
  <si>
    <t xml:space="preserve"> Уменьшение времени на доставку оборудования для ведения аварийно-восстановительных
работ</t>
  </si>
  <si>
    <t>Экзоскелеты с достаточной автономностью для долговременного использования в зоне аварийно-восстановительных работ. Конструкция должна обеспечивать быструю экипировку сотрудников и быстрое снятие, а также обеспечивать выполнение некоторого объёма аварийно-восстановительных работ. Батареи, используемые для питания систем экзоскелета, должны перезаряжаться от внешнего источника за наименее возможное время. Экзоскелет должен обеспечивать поддержку рук, ног и спины работника и развивать усилие, достаточное для перемещения основных видов оборудования  восстановительных поездоввесом до 100 кг к месту работ</t>
  </si>
  <si>
    <t>Главный инженер Дирекции аварийно-восстановительных средств С.Э. Катаев Тел. 8-902-171-06-88</t>
  </si>
  <si>
    <t>Использование VR-технологий в техническом обучении</t>
  </si>
  <si>
    <t>обучение</t>
  </si>
  <si>
    <t xml:space="preserve">С внедрением  данной технологии сотрудники которые будут проходить обучение в "виртуальном режиме"способствует решению повышению качества технического обучения за счет визуализации процессов (в аварийных, нестандартных ситуациях)
</t>
  </si>
  <si>
    <t>кабинет технической  учебы</t>
  </si>
  <si>
    <t>Обеспечение безопасности движения, повышение квалификации и подготовка кадров</t>
  </si>
  <si>
    <t xml:space="preserve">1) Наличие тренажерного комплекса с контроллерами и имитацией кабины машиниста для обучения работников локомотивных бригад управлению ССПС
 2) Программное обеспечение для работы с виртуальной реальностью. При выявлении, устранении неисправностей ССПС, действиях локомотивных бригад в нестандартных и аварийных ситуациях.
</t>
  </si>
  <si>
    <t>В рамках инвестиционной программы производится внедрение универсальных тренажеров подготовки специалистов по обслуживанию специального подвижного состава.</t>
  </si>
  <si>
    <t>Главный инженер Северо-Восточной дирекции по эксплуатации путевых машин Кузнецов Владимир Геннадьевич тел(84852)49-55-28</t>
  </si>
  <si>
    <t>Сев-Вост.ДМП</t>
  </si>
  <si>
    <t>ПЧМ</t>
  </si>
  <si>
    <t xml:space="preserve">Инновационные средства обучения (VR, AR, LMS, видеосервисы, онлайн лекции и тесты) для проведения интерактивных технических занятий </t>
  </si>
  <si>
    <t>Проведение технического обучения сотрудников Дирекции практическим навыкам обслуживания и ремонта устройств безопасности с помощью современных инновационных технологий с целью повышения качества обучения работников</t>
  </si>
  <si>
    <t>Место проведения интерактивного технического обучения, ШТ</t>
  </si>
  <si>
    <t>Улучшение качества проведения технического обучения работников</t>
  </si>
  <si>
    <t>Повышение уровня квалификации</t>
  </si>
  <si>
    <t>Решение должно быть основано на использовании технологий дополненной или виртуальной реальности
Решение должно иметь универсальный характер применимости и распространения по сети ОАО "РЖД"
Решение должно сопровождаться интерактивной базой данных организационно-распорядительных и нормативных документов ОАО "РЖД", Минтранса и пр.
Решение не должно противоречить требованиям и нормам охраны труда
Решение должно быть реализовано в совокупности со средствами оценки и мониторинга результатов работы.</t>
  </si>
  <si>
    <t>Отсутствие бюджета Дирекции по причине дополнительной оптимизации бюджетных затрат по ОАО «РЖД» в связи со сложившейся неблагоприятной эпидемиологической обстановкой.</t>
  </si>
  <si>
    <t xml:space="preserve"> Начальник Центра по ремонту и обслуживанию устройств безопасности Быков Максим Владимирович, тел. +7 937 243 83 51, почта: drt_bykovmv@pvrr.rzd</t>
  </si>
  <si>
    <t>Виртуальное техническое обучение</t>
  </si>
  <si>
    <t>Отсутствие возможности полноценного изучения внутренних частей оборудования, опасность получения травм при проведении тренировки, удаленность объектов от мест проведения технических занятий.  Отсутствует  как инструмент повышения уровня профессиональной компетенции работников.</t>
  </si>
  <si>
    <t>Наглядное обучение работников. Повышение производительности труда.</t>
  </si>
  <si>
    <t>Р(риск связанный с недостатком квал.кадров)=число работников, с недостаточной квалификацией/число работников</t>
  </si>
  <si>
    <t xml:space="preserve">Решение должно быть конкурентоспособным по отношению к уже используемым в настоящее время технологиям;  Требуется использование технологии виртуального обучения. Создание программы, для возможности производства в виртуальной среде эксплуатации оборудования и устранение аварийных режимов. Изучение составных частей оборудования. Необходима возможность дистанционного обучения и сдачи зачетов на расстоянии с помощью веб интерфейса. </t>
  </si>
  <si>
    <t>3 кв. 2021: "Виртуальное техническое обучение"</t>
  </si>
  <si>
    <t>Ясинский Е.С.  yasinski@svrw.rzd (0-22) 7-67-75/ Климанёва А.А.  AAKlimanyova@svrw.rzd 4-52-31</t>
  </si>
  <si>
    <t>СВЕРД НТЭ</t>
  </si>
  <si>
    <t>Виртуальная и дополненная реальность в обучении</t>
  </si>
  <si>
    <t>Моделирование обучающих сценариев в формате дополненной реальности, анализ действий обучаемого, формирование рекомендаций для развития определенных навыков.
Проблема:
Изучение медицины никогда не бывает простой задачей. Необходимо не только запоминать бесконечно обширную информацию, но и приобретать клинические навыки, сейчас это возможно осуществить, наблюдая  через плечо.  Это оборачивается меньшей эффективностью, большим риском и, как следствие, большими тратами на овладение навыками.</t>
  </si>
  <si>
    <t>Обучающий центр для повышения квалификации медицинских работников</t>
  </si>
  <si>
    <t>Повышение качества оказания медицинской помощи</t>
  </si>
  <si>
    <t>Комплексная оценка заведующего отделением качества работы врача после прохождения обучения / до прохождения обучения</t>
  </si>
  <si>
    <t>Должны быть обеспечены следующие функциональные возможности:
интерактивное обучение анатомии с помощью дополненной реальности;
On-line-трансляция операции для VR-очков;
интеграция с СДО/LMS ;
централизованное управление контентом виртуальной реальности; 
визуализация тела пользователя;
запись и анализ движения человека;
обеспечение обратной тактильной связи на теле человека;
оценка профпригодности, стрессоустойчивости сотрудника;
анализ реакции на стрессовые факторы и выработка оптимальных методов подготовки сотрудника;
анализ данных с VR костюмов;
синтез речи в коммуникационных сценариях;
распознавание речи пользователя и обеспечение голосовых интерфейсов;
отслеживание направления взгляда для анализа внимания пользователя.</t>
  </si>
  <si>
    <t>Токарева С.Ю. (499) 262-01-08</t>
  </si>
  <si>
    <t>Тренажер-симулятор крана</t>
  </si>
  <si>
    <t>При полигонных учениях, АВР, работах на ПВД есть риск опрокидывания крана. Для исключения падения реального крана, отработка навыков машинистов и помощников кранов необходим тренажер симулятор</t>
  </si>
  <si>
    <t>Повышение эффективности проведения технической учебы, отработка практических навыков</t>
  </si>
  <si>
    <t>ЦДИ</t>
  </si>
  <si>
    <t>Разработка программного обеспечения для тренажеров виртуальной и дополненной реальности</t>
  </si>
  <si>
    <t>Отработка практических навыков при технических занятиях без выхода на производственный участок.  Использование тренажеров позволит пользователям получить эффект максимального погружения в виртуальную реальность и взаимодействовать (обслуживать и ремонтировать) со сложными техническими устройствами.</t>
  </si>
  <si>
    <t>ЦП
ЦШ
ЦВ
(подразделения)</t>
  </si>
  <si>
    <t xml:space="preserve">23
13
4
</t>
  </si>
  <si>
    <t xml:space="preserve">Повышение качества обучения работников </t>
  </si>
  <si>
    <t>Данные технологии в процессе технического обучения могут быть использованы для отработки практических навыков по следующим темам:
- переборка изолирующего стыка - на накладках «АПАТЭК» со скреплением КБ, с объемлющими металлическими накладками, усиленный изолирующий стык;
- замена одиночной железобетонной шпалы на щебне со скреплением КБ;
- исправление просадок и перекосов пути на щебеночном балласте подбивкой шпал электрошпалоподбойками (ЭШП);
- временное восстановление целостности рельсовой плети;
- поиск отклонений от норм содержания правил пожарной безопасности на постах ЭЦ;
- меры электробезопасности при замене пускателя на панели ПВ-ЭЦК;
- создание модели автосцепного устройства СА-3 с возможностью сборки/разборки и контроля геометрических параметров шаблонами;
- процесс технического обслуживания грузовых вагонов по типам: хоппер-дозатор, думпкар, полувагон, вагон-цистерна, вагоны с тележками Barber, буксами кассетного типа.</t>
  </si>
  <si>
    <t>Главный инженер СК ДИ Коломийцев Андрей Владимирович, AKolomiytsev@skzd.rzd,  (0950-25) 5-40-01</t>
  </si>
  <si>
    <t>ЦП
ЦШ
ЦВ</t>
  </si>
  <si>
    <t>ПЧ
ШЧ
ВЧДЭ</t>
  </si>
  <si>
    <t>Применение ассистента на основе нейросети с дополненной реальностью при организации погрузочно-разгрузочных работ</t>
  </si>
  <si>
    <r>
      <t>При погрузочно-разгрузочных работах работниками допускается неправильная строповка перемещаемых грузов и несоответствие схемам строповки, выбор неправильных грузозахватных приспособлений, что в совокупности может привести к авариям с разрушением подъемного сооружения и травмированием работников</t>
    </r>
    <r>
      <rPr>
        <sz val="10"/>
        <color indexed="10"/>
        <rFont val="Times New Roman"/>
        <family val="1"/>
        <charset val="204"/>
      </rPr>
      <t/>
    </r>
  </si>
  <si>
    <t>Повышение уровня безопасности при проведении погрузочно-разгрузочных работ</t>
  </si>
  <si>
    <t>Самообучающаяся система, учитывающая и обновляющая сведения о технологических процессах, применяемых подъемных сооружениях, съемных грузозахватных приспособлениях и грузов;Мобильное приложение, специально разработанное и размещенное в свободном доступе для пользователей мобильных устройств на популярных платформах операционных систем Windows, Android и IOS. В местах проведения погрузочно-разгрузочных работ выставляется устройство с видеофиксацией (камера на штативе, беспилотный дрон или квадрокоптер), с помощью интегрированного программного обеспечения проводится анализ правильности выполнения работ.
Система с помощью визуальной оценки груза должна позволит определить: вес груза, необходимые грузозахватные приспособления, места крепления для соблюдения  центровки и проведения безопасных погрузочно-разгрузочных работ.</t>
  </si>
  <si>
    <t>Применение средств дополненной реальности при ремонте устройств безопасности</t>
  </si>
  <si>
    <t>При проведении ремонта блоков устройств безопасности (ПРР) значительная доля времени тратится на просмотр принципиальных схем и фактически ремонтируемыми платами,  просмотр требуемых параметров радиотехнических элементов.</t>
  </si>
  <si>
    <t>Сокращение времени на проведения ремонта устройств безопасности.</t>
  </si>
  <si>
    <t xml:space="preserve">ЭЭ= время простоя техники* себестоимость работы техники/24ч*365дней </t>
  </si>
  <si>
    <t xml:space="preserve">При реализации обслуживания с применением дополненной реальности  привязкой к реальным устройствам безопасности появляется возможность вывода на дисплей очков параметров отдельных элементов и принципиальных электрических схем. Решение должно быть конкурентоспособным по отношению к уже используемым в настоящее время технологиям;  Требуется использование технологии виртуального обучения. Создание программы, для возможности производства в виртуальной среде эксплуатации оборудования и устранение аварийных режимов. Изучение составных частей оборудования. Необходима возможность дистанционного обучения и сдачи зачетов на расстоянии с помощью веб интерфейса. </t>
  </si>
  <si>
    <t>Логачёв Александр Андреевич, начальник центра, 022-4-34-91, LogachevAA@svrw.ru</t>
  </si>
  <si>
    <t>Очки дополненной реальности для идентификации грузовых вагонов</t>
  </si>
  <si>
    <t>Повышение степени информированности составителей поездов/приемосдатчиков груза и багажа о состоянии вагона, информацию по роду груза, станции назначения или номера по счету в отцепе в соответствии с сортировачным листком и дополнительных данных, необходимых в работе.</t>
  </si>
  <si>
    <t xml:space="preserve">Повышение качества грузовой работы </t>
  </si>
  <si>
    <t>Оснащение составителей поездов/приёмосдатчиков груза и багажа очками дополненной реальности типа «монокль» для отображения в них по номеру вагона информации о состоянии вагона (груженный/порожний), информацию по роду груза, станции назначения или номера по счету в отцепе в соответствии с сортировочным листком и дополнительных данных, необходимых в работе.</t>
  </si>
  <si>
    <t>Главный инженер Северо-Кавказской  дирекции управления движением Колобов Артём Игоревич, AIKolobov@skzd.rzd, (0950-25)5-10-09</t>
  </si>
  <si>
    <t>Все ДЦС</t>
  </si>
  <si>
    <t>ИИ-ассистент</t>
  </si>
  <si>
    <t>Распознавание речи врачей при заполнении медицинских протоколов и других данных электронных медицинских карт пациентов, система голосовой самозаписи пациентов к врачам
Проблема: Расходование времени на ручное  заполнение протокола приема пациента, дублирование (врач проводит опрос устно: затем фиксирует все в протокол)</t>
  </si>
  <si>
    <t>ЧУЗ сети</t>
  </si>
  <si>
    <t>Оптимизация времени приема пациента врачом</t>
  </si>
  <si>
    <t>Регистрация программного обеспечения в Росздравнадзоре как медицинского изделия – 323-ФЗ от 10.11.2011 и письмо Росздравнадзора от 30.12.2015 № 01И-2358/15 «О регистрации программного обеспечения».
Система должна иметь возможность интеграции с МИС, открытый интеграционный протокол (спецификация API).
Система должна обладать точностью распознавания при диктовке от 97% до 100%, иметь большое количество медицинских словарей.
Система должна обеспечить следующие функциональные возможности:
автоматическое распознавание свободной речи в режиме реального времени;
корректная запись числительных, дат, общепринятых сокращений и аббревиатур;
автозамена определенных фраз на блоки текста, корректная пунктуация;
возможность дообучения и добавления слов в словарь;
возможность редактирования текста перед сохранением;
создание и заполнение стандартизованных шаблонов медицинских протоколов и любых текстовых документов;
голосовое подтверждение выбранного пункта в шаблоне;
возможность голосового управления печатью и сохранением документов;
озвучивание распознанного текста при помощи технологии синтеза речи;
возможность распознавания речи пациентов для осуществления голосовой самозаписи к врачам.</t>
  </si>
  <si>
    <t>1 кв. 2021: "Использование ИИ-ассистента при приеме пациентов"</t>
  </si>
  <si>
    <t>Аватар медицинского работника</t>
  </si>
  <si>
    <t xml:space="preserve">При возникновении вспышек эпидемии существует проблема временного перевода медицинских работников в другие учреждения, что негативно сказывается на учреждении с постоянным пребыванием данного сотрудника
При возникновении вспышек эпидемии существует вероятность массового заболевания медицинских работников
Страх посещения пациентами медицинского учреждения при вспышках эпидемии
Страх медицинского персонала в общении с пациентами, подозреваемыми в распространении инфекции
Отсутствие практики у молодых специалистов (Искусственный интеллект может стать помощником в постановке диагноза и курса лечения)
</t>
  </si>
  <si>
    <t>ЧУЗ</t>
  </si>
  <si>
    <t xml:space="preserve">Сокращение времени приема самим врачом
Минимизация прямого контакта врача и пациента, регистратуры и пациента при записи на прием,  а также постановка предварительного медицинского диагноза по указанным пациентом симптомам, что позволит сократить время ожидания в регистратуру и затрачиваемое время на посещение врача. </t>
  </si>
  <si>
    <t>более 50 000*</t>
  </si>
  <si>
    <t>Расходы до внедрения- Расходы после внедрения= Эффект</t>
  </si>
  <si>
    <t xml:space="preserve">Соответствие требованиям действующего законодательства, в т.ч. Федерального закона от 10.11.2011 №323-ФЗ и «Порядка оказания медпомощи с применением телемедицинских технологий» 
Требуется регистрация медицинской организации в Федеральном реестре медицинских организаций и Единой государственной информационной системе в сфере здравоохранения.
Медицинская информационная система д.б. зарегистрирована в Росздравнадзоре как медицинское изделие – 323-ФЗ от 10.11.2011 и письмо Росздравнадзора от 30.12.2015 № 01И-2358/15 «О регистрации программного обеспечения».
Система должна быть совместима с основными платформами для смартфонов и терминальных решений, а также должна интегрироваться в медицинские информационные системы.
Д.б. обширная база накопленных данных по клиническим случаям, в т.ч. в Российской Федерации в целях правильной постановки диагноза и методов лечения.
Оборудование в виде терминала, расположенного в фойе поликлиники д.б. зарегистрировано как медицинское изделие в Росздравнадзоре. Экран терминала должен показывать данные под узким углом, чтобы посторонние не могли прочитать данные о состоянии здоровья, тем самым избежать нарушения врачебной тайны.
Также возможность удаленно с телефона или компьютера загрузка снимков, анализов и получение предварительного диагноза.
Помимо вводимых симптомов в информационную систему д.б. возможность загрузки и распознавания цифровых изображений рентгенснимков, электрокардиограмм, регистрация давления и пульса.
</t>
  </si>
  <si>
    <t>Овсянников В.В.,
(846) 303-24-84</t>
  </si>
  <si>
    <t>КДЗ</t>
  </si>
  <si>
    <t>Система блокирования движения ССПС при возникновении препятствий во время начала движения</t>
  </si>
  <si>
    <t>безопасность на ж/д транспорте</t>
  </si>
  <si>
    <t>Наезд подвижного состава на людей и предметы во время начала движения, а так же в процессе движения при попадании их в «мертвую зону» видимости локомотивной бригады. Ограниченная видимость маршрута следования исходя из местных, погодных и иных условий. Человеческий фактор.</t>
  </si>
  <si>
    <t>автомотриса</t>
  </si>
  <si>
    <t>Обеспечение безопасности работающего персонала ОАО "РЖД", а также обычных граждан. Исключение схода подвижного состава из-за препятствия на пути следования.</t>
  </si>
  <si>
    <t>Снижение риска травмирования работников ОАО «РЖД» и граждан  за счет блокировки и снижения скорости движения при наличии в зоне действия датчиков - людей или посторонних предметов.
1. Устройства сигнализации и оповещения о событии.
2. Специализированные датчики с возможностью установки на корпус ССПС без ущерба данному подвижному составу.
3. Система взаимоувязки датчиков и иного оборудования с внутренними системами автомотрисы или иного подвижного состава, без нарушения заводских характеристик.
4. Способность записи и фиксации данных событий (устройства хранения и фиксации).
5. Привлечение технологий искусственного интеллекта для определения, анализа и прогнозирования нештатных ситуаций.</t>
  </si>
  <si>
    <t>Носенок Евгений Владимирович ,
тел. 8-(4852) 79-48-24 
Эл.почта:
 nee-NosenokEV@nrr.rzd,
 nee-NosenokEV@nrr.ru
Тихонов Олег Александрович 
 тел. 8-(4852) 79-46-43
Эл.почта:
 nee-TihonovOA@nrr.rzd,
 nee-TihonovOA@nrr.ru</t>
  </si>
  <si>
    <t xml:space="preserve">Создание системы позволяющей спрогнозировать риск возникновения транспортных происшествий и прогнозирование состояния бригады ССПС. </t>
  </si>
  <si>
    <t>Создание новой, уникальной системы, позволяющей спрогнозировать риск возникновения транспортных происшествий и прогнозирование состояния бригады ССПС</t>
  </si>
  <si>
    <t>ед.</t>
  </si>
  <si>
    <t>Предотвращение транспортных происшествий</t>
  </si>
  <si>
    <t xml:space="preserve"> Цель проекта №1: повышение уровня безопасности движения СПС за счет прогнозирования искусственным интеллектом случаев нарушения безопасности движения СПС бригадами СПС и формирования адресных упреждающих мер по их недопущению с последующими рекомендациями по техническому обучению. Задачи проекта №1:
- осуществлять прогнозирование вероятности возникновения событий с негативными последствиями на основании данных из ряда информационных систем; - расчёт значений прогнозной вероятности возникновения событий с негативными последствиями; - постоянное отслеживание состояния бригады ССПС. Цель проекта №2: повышение уровня безопасности движения СПС за счет прогнозирования искусственным интеллектом случаев отказов узлов и агрегатов СПС на перегоне и формирования мероприятий по их недопущению с последующими рекомендациями по их устранению; Задачи проекта №2: - осуществлять прогнозирование вероятности возникновения отказов узлов и агрегатов СПС с негативными последствиями на основании данных из ряда информационных систем; - расчёт значений прогнозной вероятности возникновения отказов СПС с негативными последствиями. Цель проекта №3: повышение уровня безопасности движения подвижного состава за счет прогнозирования искусственным интеллектом случаев столкновения подвижных составов под управлением в одно лицо на перегоне при аварийной остановке; Задачи проекта №3:
- осуществлять оповещение вслед идущих и на встречу идущих поездов об аварийной остановке подвижного состава на перегоне;
- осуществлять принудительную остановку поездов за 1500 метров до остановившегося на перегоне подвижного состава.</t>
  </si>
  <si>
    <t>Главный инженер Ю-З ДПМ Язиков Виталий Николаевич, (0950-25)5-02-25, dpm_yazikovvn@skzd.rzd</t>
  </si>
  <si>
    <t>Ю-ЗАП ДПМ</t>
  </si>
  <si>
    <t>ПЧМ (СКАВ)</t>
  </si>
  <si>
    <t>Система, направленная на создание психологического барьера, препятствующего выезду автотранспорта на железнодорожный переезд при запрещающем показании проездной сигнализации (лазерная проекция светового барьера)</t>
  </si>
  <si>
    <t xml:space="preserve"> выезды автотранспорта на железнодорожный переезд при запрещающем показании проездной сигнализации (лазерная проекция светового барьера).</t>
  </si>
  <si>
    <t>шт (комплект системы)</t>
  </si>
  <si>
    <t>Исключение случаев ДТП</t>
  </si>
  <si>
    <t xml:space="preserve"> Система должна быть синхронизирована с переездной сигнализацией. Исключение аварийности на железнодорожных переездах.  Решение должно быть конкурентоспособным по отношению к уже используемым в настоящее время технологиям; Решение должно обладать широким рабочим диапазоном температур, длительным сроком эксплуатации</t>
  </si>
  <si>
    <t xml:space="preserve">Главный инженер Клюев Анатолий Владимирович, 8-383-229-45-28, 
p-KlyuevAV@wsr.ru
</t>
  </si>
  <si>
    <t>ПЧ-24</t>
  </si>
  <si>
    <t>Применение автоматического заградительного устройства для прекращения движения автотранспортных средств при закрытии железнодорожного переезда для пропуска железнодорожного подвижного состава</t>
  </si>
  <si>
    <t>Наибольшее количество аварий на железнодорожных переездах происходит в малонаселенных местах с низкой интенсивностью движения автотранспортных средств и высокой интенсивностью движения поездов. В категорию "особо опасные" попадают в основном переезды 3 и 4 категории. Возможной причиной наезда подвижного состава на автотранспортные средства и людей на таких переездах является безответственное поведение, когда при запрещающем сигнале светофора, при отсутствии поезда в непосредственной видимости водители и пешеходы принимают решение о возможности пересечения переезда. При этом заградительные устройства, применяемые в настоящий момент на железнодорожных переездах имеют высокую стоимость, требуют разработки индивидуального проектного решения и устанавливаются на переездах, на которых есть дежурные по переезду, и, как правило, в населенных пунктах. Оборудование всех переездов 3-4 категории применяемыми в ОАО "РЖД" барьерными заградительными устройствами, имеющими с учетом проекта стоимость более 5 млн рублей экономически несостоятельно. Необходимо разработать барьерное устройство более простой конструкции, с низкой стоимостью самого устройства и легкой возможностью монтажа. Устройство должно иметь относительно простую сборку и подключение к устройствам  переездной сигнализации.</t>
  </si>
  <si>
    <t>по 2 устройства на каждый переезд</t>
  </si>
  <si>
    <t>230 переездов</t>
  </si>
  <si>
    <t>безопасность движения</t>
  </si>
  <si>
    <t>до 5 млн.руб на  1 переезд</t>
  </si>
  <si>
    <t xml:space="preserve">разница между стоимостью установки и обслуживания существующих барьерных заградительных устройств, устанавливаемых в настоящий момент на переездах, и разрабатываемым устройством </t>
  </si>
  <si>
    <t>Барьерное заградительное устройство, должно предотвращать несанкционированное пересечение переезда автотранспортом на запрещающий сигнал переездной сигнализации по всей ширине автодороги. Должно легко устанавливаться и подключаться к светофорной переездной сигнализации механиками ШЧ. Максимальное энергопотребление в момент подъема и опускания устройства не должно превышать 500 Вт. Устройство должно обеспечивать свободный выезд или эвакуацию автотранспорта с переезда при сработавшем запрещающем сигнале светофора. Устройство должно быть вандалозащищенным и механически надежным. Стоимость 1 устройства с учетом подключения к энергоснабжению не должна превышать 60 тысяч рублей. Устройство должно самодигностироваться на предмет  работоспособности  и обеспечивать передачу сигналов, подтверждающих работоспособность, а также срабатывание устройства на пост ЭЦ ближайшей станции.</t>
  </si>
  <si>
    <t>4 кв. 2021: "Применение автоматического заградительного устройства для прекращения движения автотранспортных средств при закрытии железнодорожного переезда для пропуска железнодорожного подвижного состава"</t>
  </si>
  <si>
    <t>ЦП - актуально (приоритет: 1)
ЦРБ  - актуально (приоритет: 5).  Кто будет устанавливать данное устройство? Если вопрос касается автоматизации - это колоссальные затраты и в том числе содержание!</t>
  </si>
  <si>
    <t>Матвеев С.В. 35-120, MatveevSV@mail.zabtrans.ru</t>
  </si>
  <si>
    <t>НТП</t>
  </si>
  <si>
    <t>ДИ, П, Ш</t>
  </si>
  <si>
    <t>ЦРИ</t>
  </si>
  <si>
    <t>Автономная система обнаружения посторонних лиц в неэксплуатируемых зданиях и помещениях с sms-информированием причастных руководителей вневедомственной охраны.</t>
  </si>
  <si>
    <t>На полигоне железной дороги существует большое количество неэксплуатируемых зданий, которые находятся в стадии снятия с баланса для последующего демонтажа или продажи. В данных зданиях проводятся мероприятия по отключению инженерных систем и исключению в них доступа посторонних лиц. В то же время факты проникновения в них посторонних лиц не исключен, результатом этого являются случаи пожаров, которые идут на учет и повреждение и утрата имущества компании, которое предполагалось к продаже.  Цель: принятие оперативных мер в случае проникновения посторонних лиц, исключение случаев пожаров, сохранение имущества компании, которое предполагалось к продаже</t>
  </si>
  <si>
    <t>Пресечение противоправных действий на объектах железнодорожной инфраструктуры.</t>
  </si>
  <si>
    <t xml:space="preserve">Антивандальное исполнение, работа без подзарядки не менее одного месяца в текущих условиях эксплуатации, защита по IP-68, передача  факта срабатывания в формате sms на мобильное устройство руководителя смены вневедомственной охраны. Время замены аккумуляторной батареи не более 5 минут без применения специализированного инструмента, sms информирование о низком заряде аккумуляторной батареи. </t>
  </si>
  <si>
    <t>Управления объектами  технологического                 и коммунального назначения  совместно со специалистами Департамента информатизации ОАО «РЖД» и ООО «РЖД-Технологии» осуществляет формирование ТЗ на разработку автоматизированного комплекса мониторинга и управления объектами с применением технологии интернета вещей IIoT. В рамках ТЗ предусматривается реализация функционала по автономной системе обнаружения посторонних лиц в неэксплуатируемых зданиях и помещениях с sms-информированием подразделений вневедомственной охраны. Учитывая проводимую работу, проведение открытого запроса по указанной теме для ФЗ не является актуальным.</t>
  </si>
  <si>
    <t>НБТ; ведущий инженер; Пилипенко Дмитрий Витальевич;  8(812) 457-83-03; NBT_PilipenkoDV@orw.rzd</t>
  </si>
  <si>
    <t>НРИ</t>
  </si>
  <si>
    <t>Применение источников альтернативной энергии на железнодорожных вокзалах</t>
  </si>
  <si>
    <t xml:space="preserve">значительные затраты на электроэнергию, отсутствие доступа к энергоресурсам в труднодоступных районах </t>
  </si>
  <si>
    <t>Расход эл.энергия</t>
  </si>
  <si>
    <t>5000*</t>
  </si>
  <si>
    <t>расходы на электроэнергию до внедрения- Расходы после внедрения= Эффект</t>
  </si>
  <si>
    <t xml:space="preserve">Решение должно обеспечивать: автономную работоспособность оборудования. применение альтернативных источников выработки электроэнергии (солнечные панели, ветровые станции и т.д.)  Решение о реализации данного мероприятия обусловлено необходимостью повышения энергоэффективности зданий железнодорожных вокзалов. Внедрение современных решений для обеспечения сокращения потребление электроэнергии из общегородской сети электроснабжения, собственная выработка электроэнергии для собственных нужд потребления. Срок окупаемости 7 лет
</t>
  </si>
  <si>
    <t>см. пункт выше</t>
  </si>
  <si>
    <t>РДЖВТЗ Лапшин К.А. 3033994, rdzv-lapshin@kbsh.rzd.ru</t>
  </si>
  <si>
    <t>Использование альтернативных источников энергии для обеспечения жизнедеятельности на объектах компании</t>
  </si>
  <si>
    <t>Отсутствие электрификации в отдаленных районах, исчерпаемость ресурсов (альтернатива), затраты на электроэнергию</t>
  </si>
  <si>
    <t>объектов</t>
  </si>
  <si>
    <t>Ликвидация угольных котельных</t>
  </si>
  <si>
    <t>(Расходы до внедрения- Расходы после внедрения)+штрафы за предыдущий период/годовой= Эффект</t>
  </si>
  <si>
    <t>Решение должно:
- соответствовать требованиям пожарной безопасности;
- позволять автоматически соблюдать задаваемый температурный режим;
- позволять удаленно контролировать и управлять системой;
- автоматически оповещать о нештатных ситуациях, выходе из строя оборудования и прочих нарушениях нормальной работы системы;
- обеспечить энергоснабжение зданий площадью более 200 м2;
- обеспечивать возможность применения альтернативных источников для энергоснабжения зданий ОАО «РЖД», расположенных в различных климатических условиях; 
- наличие возможности регулировать энергоснабжение зданий в зависимости от погодных условий; 
- обеспечить снижение эксплуатационных расходов на энергоснабжение зданий  и снижение производительности труда на обслуживание систем;
-  экономически выгодная стоимость; 
- Срок службы более 10 лет
- быть простым в эксплуатации</t>
  </si>
  <si>
    <t>Игнатьев Н.А. 8-927-692-27-11</t>
  </si>
  <si>
    <t>ДТВ, ДЭЗ</t>
  </si>
  <si>
    <t>Применение в конструкции тягового подвижного состава накопителей электроэнергии для повышения эффективности работы в режиме тяги, в выбеге и на стоянке</t>
  </si>
  <si>
    <t>В целях экономии затрат на электроэнергию и дизельное топливо, необходимо изобретение и внедрение новых устройств, позволяющих осуществлять накопление энергии. В связи с этим существует проблема внесения в конструкции тягового подвижного состава накопителей электроэнергии для повышения эффективности работы в режиме тяги, в выбеге и на стоянке.</t>
  </si>
  <si>
    <t>локомотив, ед.</t>
  </si>
  <si>
    <t>Повышение производительности локомотива, снижение времени нахождения локомотива на ремонте и ТО, экономия ТЭР</t>
  </si>
  <si>
    <t>Расходы до внедрения ТЭР- Расходы после внедрения ТЭР= Эффект
в соотношении на объем работ</t>
  </si>
  <si>
    <t>Решение должно быть конкурентоспособным по отношению к уже используемым в настоящее время технологиям; Решение должно обеспечивать минимально возможную стоимость жизненного цикла устанавливаемого оборудования; Срок эксплуатации применяемых устройств и оборудования должен составить не менее 10 лет
Применение системы должно нести экономическую целесообразность и окупаемость;
Система должная быть тиражируемой; Система должна работать в круглосуточном и круглогодичном режиме;
Продукт должен удовлетворять требованиям политики безопасности СПД ОАО «РЖД».</t>
  </si>
  <si>
    <t>3 кв. 2021: "Применение в конструкции тягового подвижного состава накопителей электроэнергии"</t>
  </si>
  <si>
    <t>Горбонос Дмитрий Валериевич, 303-45-03, DT-GorbonosDV@kbsh.rzd</t>
  </si>
  <si>
    <t>Т</t>
  </si>
  <si>
    <t xml:space="preserve">Создание специализированного теплового пункта с рекуперацией тепла от оборудования </t>
  </si>
  <si>
    <t>Проблема:
Наличие большого количества тепла, выделяемого оборудованием серверного зала. Тепло не отводится и не используется.
Цель - создание специализированного теплового пункта с рекуперацией тепла от оборудования серверного зала на отопление и горячую воду для хоз нужд.
Зарубежные  образцы - для ЦОД отсутствуют, DANHEAT для жилого сектора (высокая стоимость).
Отечественные образцы - отсутствуют.</t>
  </si>
  <si>
    <t>Серверный зал</t>
  </si>
  <si>
    <t>16 (с учетом общей сетевой потребности на всех железных дорогах)</t>
  </si>
  <si>
    <t>Повышение энегоэффективности здания</t>
  </si>
  <si>
    <t>Экономия=Текущие затраты на отопление-Затраты на отопление Новой системы</t>
  </si>
  <si>
    <t>Решение должно обеспечивать температуру воды на выходе не менее чем 50 градусов по Цельсию.
Срок эксплуатации применяемых устройств и оборудования должен составить не менее 10 лет;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не должно перекладывать ответственность за случай травматизма на ОАО «РЖД», в случае неисправности предлагаемого оборудования.</t>
  </si>
  <si>
    <t>Разработка и внедрение отечественных решений по микросегментации сети СПД</t>
  </si>
  <si>
    <t>Проблема:
Отсутствие средств предотвращения и контроля угроз в сети серверного сегмента. Невозможность быстрой реакции на  угрозы безопасности. 
Микросегментация — это метод безопасности, который позволяет назначать приложениям центра обработки данных микрополитики безопасности, вплоть до уровня рабочей нагрузки. В более прикладном применении — это модель обеспечения безопасности центров обработки данных. Применение политик сетевой безопасности обеспечивают брандмауэры, интегрированные в гипервизоры, которые уже присутствуют в ЦОД. Это обеспечивает повсеместность защиты. Кроме того, политики безопасности можно удобно изменять, в том числе автоматически, и динамически адаптировать с учётом изменений рабочих нагрузок.
Зарубежные  образцы - VMWare NSX, Cisco ACI, Guardicore.
Отечественные образцы - отсутствуют.</t>
  </si>
  <si>
    <t>1(подразделение)</t>
  </si>
  <si>
    <t>17(подразделений)</t>
  </si>
  <si>
    <t>Повышение уровня информационной безопасности</t>
  </si>
  <si>
    <t>Предотвращение возможных потерь связанных с нарушением ИБ, в том числе репутационных.</t>
  </si>
  <si>
    <t>Экономия = стоимость затрат на устранение ущерба от инцидента ИБ - затраты на приобретение решения по микросегментации</t>
  </si>
  <si>
    <t>Совместимость с IT инфраструктурой: микросегментация на гипервизоре VMware; микросегментация на современных и legacy аппаратных серверах; совместимость с другими гипервизорами KVM, Xen и т.д.; поддержка контейнеров Openshift / Kubernetes). Политики микросегментации: базовая сегментация (географии, среды, зоны); сетевая микросегментация (уровень, workload, порт) ; микросегментация на уровне процессов (в том числе с динамическими портами); инструменты мониторинга приложений и сетевых коммуникаций; исторический мониторинг приложений и сетевых коммуникаций; алгоритмы автоматической генерации политик сегментации (на основе шаблонов и исторических данных).</t>
  </si>
  <si>
    <t>Данное направление деятельности актуально для РЖД, т.к. ИТ-инфраструктура содержит большое количество информации, содержащую коммерческую тайну и персональные данные</t>
  </si>
  <si>
    <t>Босых А.А., andrewb@krw.rzd, (0990)79360</t>
  </si>
  <si>
    <t>Разработка требований, разрешительной документации , а также типовую схему для возможности использования технологий типа WiFi для подключения узлов СПД</t>
  </si>
  <si>
    <t xml:space="preserve">Проблема:
Нет утверждённых типовых схем подключения узлов СПД по беспроводным технологиям типа WiFi, а также требований к таким подключениям.
</t>
  </si>
  <si>
    <t>Повышение пропускной способности каналов СПД, снижение трудозатрат на подключение узлов.</t>
  </si>
  <si>
    <t>Экономия материалов и трудозатрат на создание линий связи для подключение узлов СПД.</t>
  </si>
  <si>
    <t>Технология передачи данных со скоростью не ниже 100Мбит/с с возможностью подключения удалённых узлов СПД, с учётом импортозамещения.</t>
  </si>
  <si>
    <t>Возможность подключения узлов по беспроводным технологиям позволит ускорить процесс модернизации СПД, а также повысить пропускную способность.</t>
  </si>
  <si>
    <t>Изготовление комплектующих для оборудования СПД, схожих по техническим параметрам с оригинальными</t>
  </si>
  <si>
    <t>Проблема:
Комплектующие для снятого с производства оборудования или для оборудования с завершенным циклом технической поддержки вендорами не производится или производится и поставляется на рынок по очень высоким ценам. 
Как пример: система охлаждения для коммутатора Cisco c2950. Вентилятор данного устройства имеет ограниченный срок службы и по выработке ресурса является единственной помехой для дальнейшего использования коммутатора.</t>
  </si>
  <si>
    <t>~100</t>
  </si>
  <si>
    <t>~1000</t>
  </si>
  <si>
    <t>Повышение отказоустойчивости оборудования СПД.</t>
  </si>
  <si>
    <t>Повторное использование устаревшего оборудования СПД на менее критичных узлах.</t>
  </si>
  <si>
    <t>Характеристики должны быть не ниже параметров оригинальных комплектующих.</t>
  </si>
  <si>
    <t>Наличие комплектующих для замены позволит повысить отказоустойчивость оборудования, а также позволит повторно использовать устаревшее оборудование СПД на менее критичных узлах.</t>
  </si>
  <si>
    <t>Разработка и создание каналов связи 5G в сетях передачи данных ОАО "РЖД"</t>
  </si>
  <si>
    <t>На данный момент существует проблема подключения оконечных узлов СПД на последней мили.
В качестве последней мили используется выделенная физическая пара, ограничивающая скорость передачи данных.
Качество линии зависит от погодных условий (в период дождей пропускная способность уменьшается).</t>
  </si>
  <si>
    <t>узел СПД</t>
  </si>
  <si>
    <t>обеспечение гарантированного доступа  пользователям подразделений на полигоне Куйбышевской железной дороги к ресурсам ОАО "РЖД" для автоматизации производственных процессов</t>
  </si>
  <si>
    <t>Техническое решение должно обеспечивать:
- информационную безопасность  подключения каналов связи
- обеспечение высокоскоростного соединения до оконечных узлов СПД
 - возможность мониторинга состояния сети протокол SNMP
- поддержка классификаций и приоритезации трафика на физических интерфейсах
- обеспечение защищенности и сохранности данных
- возможность масштабируемости отдельных элементов сети</t>
  </si>
  <si>
    <t>ИВЦГ Розтоптанный В.А.   Тел. (960) 2-46-22    Roztoptanyji@kbsh.rzd</t>
  </si>
  <si>
    <t>Видеораспознавание неподготовленных фронтов верхнего строения пути искусственным интеллектом при выполнении работ в «окно» в реальном времени и интеграции обработанных данных в автоматизированную систему контроля работы специального подвижного состава.</t>
  </si>
  <si>
    <t>Проблему принятия решения о неподготовленности фронта работ необходимо увести из субъективных оценочных показателей в объективные. Для этого необходимо перевести фактор принятия решения о подготовленности фронта работ из качественного в количественное значение, а значит, сделать его понятным искусственному интеллекту (ИИ)</t>
  </si>
  <si>
    <t>Расчет эффекта производится за счет снижения непроизводительных потерь в части исключения незапланированных проходов выправочной техники на заданном фронте работ</t>
  </si>
  <si>
    <t xml:space="preserve"> При помощи комплекса датчиков система считывает текущее состояние пути учитывая все необходимые параметры (количество щебня в шпальных ящиках, наличие рельсовых скреплений, присутствие посторонних предметов на балластной призме, соблюдение габарита пути, соблюдение эпюры шпал, наличие посторонних элементов верхнего строения пути), обрабатывает полученную информацию и выдает допуск к проведению путевых работ
Система видеораспознавания неподготовленных фронтов верхнего строения пути должна устанавливаться на высокопроизводительные машины типа Дуоматик, Унимает, выправочные машины ВПР, ВПРС, планировщики балласта типа РПБ. Техническое решение: оборудование видеокамерами (для контроля наличия щебня), тепловизора (для контроля температуры плети - для машин Дуоматик, Унимает, ВПР,ВПРС), вычислительный модуль, интегрированный с автоматизированной системой контроля работы специального подвижного состава (АС КРСПС),  оборудование магнитными и   ультразвуковыми датчиками.
Принцип работы: видеокамеры и тепловизор, установленные на СПС, передают изображения и параметры верхнего строения пути в вычислительный модуль. По результатам обработки изображений в вычислительном модуле формируется информация об уровне щебеночного балласта на данном участке пути и температуры плети. Далее данные передаются между спец.подвижным составом и программным обеспечением, с возможностью хранения информации как в облачных, так и стационарных серверах.</t>
  </si>
  <si>
    <t>С-З ДПМ; Начальник отдела; Матюшенко Тарас Борисович; 8(812) 457-82-20; DPM_MatushenkoTB@orw.rzd</t>
  </si>
  <si>
    <t>С-З ДПМ</t>
  </si>
  <si>
    <t>Система он-лайн мониторинга эксплуатации весоповерочного вагона</t>
  </si>
  <si>
    <t>системы диагностики и мониторинга</t>
  </si>
  <si>
    <t xml:space="preserve">Повышение качества эксплуатации весоповерочных вагонов, а как следствие сокращение расходов центров метрологии на обслуживание весоповерочных вагонов путем он-лайн мониторинга процесса эксплуатации весоповерочного вагона  </t>
  </si>
  <si>
    <t>1. Снижение расходов на проведение внеплановых деповских ремонтов, требующихся из-за нарушения технологии эксплуатации весоповерочного вагона, а также актов вандализма. 2. Контроль за соблюдением требований охраны труда и промышленной безопасности, методики выполнения поверки и калибровки работниками весовой бригады при осуществлении метрологического обслуживания вагонных весов. 
3. Повышение качества эксплуатации весоповерочного вагона</t>
  </si>
  <si>
    <t xml:space="preserve">Комплекс должен включать в себя
1. Видеоконтроль, который:
- обеспечивает контроль обстановки вокруг: сверху, снизу, с боков и внутри весоповерочного вагона 24 часа в сутки. Обязательные места съема снаружи: боковые стенки вагона, торцевая стена, торцевые ворота, зона автосцепки, зона выгрузки гирь, тележки вагона.
Обязательные места съема внутри вагона: кабина машиниста, силовой шкаф, грузоподъемная стрела (с 2 сторон), электротельфер, общий план внутри весоповерочного вагона; 
- ведет архив отснятого материала; 
- использует разрешение видео Full HD 1920×1080;
- обеспечивает просмотр с мобильного устройства в режиме он-лайн любой из камер;
- устойчив к вибрациям, ударам (антивандальный), резким перепадам температуры (возможность использования при движении вагона).
2. Аудиоконтроль, который:
- ведет запись переговоров весовой бригады в количестве 4 человек;
- позволяет прослушивания с мобильного устройства в режиме он-лайн любой из камер;
- обеспечивает прямой эфир любого из 4 человек весовой бригады с оператором, территориально расположенным в г. Санкт-Петербург, из любой точки в пределах Октябрьской железной дороги;
3. Термоконтроль трущихся элементов : электрического тельфера, электрического двигателя и катков грузоподъемной стрелы, электрического двигателя тележки.  
4. Переносной компьютер, который:
- отслеживает погодные условия: скорость ветра, температура окружающего воздуха, относительную влажность;
- устойчив к плохим погодным условиям;
- устойчив к вибрациям, ударам (антивандальный);
- хранит в себе основной порядок действий для обеспечения охраны труда, связанный с работой весоповерочных бригад (с возможностью прочтения и проверки прочтения материала);
- ведет журнал учета целевых инструктажей, с возможностью заполнения;
- руководство пользователя грузоподъемным механизмом, установленным на вагоне;
- план планового-технического обслуживания элементов грузоподъемного механизма; 
- перечень возможных неисправностей и путь их устранения;
- журнал учета неисправностей грузоподъемного механизма;
- хранит в себе базу данных вагонных весов, с обязательным указанием: типа весов с фотографией, № госреестра, методики поверки, условий поверки; 
- позволяет заносить протоколы поверки (калибровки) вагонных весов в память. 
Автономность работы комплекса 24/7. 
Температурный режим работы комплекса: -50...+50 ̊С.
Относительная влажность воздуха: до 90 %.
</t>
  </si>
  <si>
    <t>Применение беспилотных летательных аппаратов в локомотивном комплексе</t>
  </si>
  <si>
    <t>Возможные способы применения будут определены в ходе рассмотрения материалов от заявителей</t>
  </si>
  <si>
    <t>148 экспл.локомотивных депо</t>
  </si>
  <si>
    <t>БПЛА должны обеспечивать:
1. Проведение дистанционного осмотра подвижного состава.
2. Выполнение скрытых проверок работы локомотивов и локомотивных бригад на отдаленных станциях.
3. Выполнение технического осмотра зданий и сооружений деповского хозяйства (в т.ч., например, определение протечек крыши, поиск мест потери тепла и т.п.)
Требования к техническим характеристикам:
1. Иметь достаточную силу сигнала с учетом использования БПЛА на полигонах с горной местностью.
2. Иметь необходимое качество снимаемого изображения для возможности детального рассмотрения снимаемого объекта</t>
  </si>
  <si>
    <t>2 кв. 2021: "Применение беспилотных летательных аппаратов в локомотивном комплексе"</t>
  </si>
  <si>
    <t xml:space="preserve">Построение масштабных планов, профилей путей, измерения объемов грузов с использованием квадрокоптера </t>
  </si>
  <si>
    <t>Оптимизация построения масштабных схем, профилей путей, а также определения объемов сыпучих грузов (щебень, песок, уголь) за счет создания комплекса из специализированного программного обеспечения и инженерного квадрокоптера.</t>
  </si>
  <si>
    <t>Система и оборудование</t>
  </si>
  <si>
    <t xml:space="preserve">Повышение производительности труда при выполнении исполнительной съемки жд пути, повышение точности и достоверности съемки  </t>
  </si>
  <si>
    <t>2*200 (кол-во оборудования*средний ЭЭ от внедрении 1 ед. оборудования)</t>
  </si>
  <si>
    <t>Интерфейс управления квадрокоптером должен быть прост и интуитивно понятен.
1. Полетное время квадрокоптера 20-25 минут, что позволяет выполнять значительный объем АФС за один вылет: 90 Га при 4.5 см/пикс или 10 п.км.
2. Встроенный приемник должен позволять в процессе работ полностью отказаться от наземных знаков для привязки снимков - требуется 1 знак для калибровки фокуса камеры(для уточнения высоты).
3. Итоговая точность цифровой модели местности с использованием одного наземного опознавательного знака составляет 2-4 см в плане и до 5 см по высоте при высоте полета 100 метров и скорости до 10 м/с.
Один пилот квадрокоптера может заменить (при наличии разработанного специализированного ПО): геодезиста, помощника геодезиста, сигналиста, камерального инженера и маркшейдера. Определение объемов сыпучих грузов с максимальной погрешностью +-10 %.</t>
  </si>
  <si>
    <t>4 кв. 2021: "Оптимизация построения масштабных планов, профилей путей, измерения объемов грузов"</t>
  </si>
  <si>
    <t>Данную тему объединить с темой ниже</t>
  </si>
  <si>
    <t>Программное обеспечение для обработки информации с БПЛА</t>
  </si>
  <si>
    <t xml:space="preserve">В условиях Куйбышевской дирекции по ремонту пути с 2019 года применяются БПЛА для снятия фото-видеоматериалов. Потенциал использования дронов в разы больше при наличии специального программного обеспечения.  </t>
  </si>
  <si>
    <t>формирование точной отчетности при проведении инвентаризации сыпучих грузов, более грамотное  планирование работ производственных баз ПМС в плане логистики, возможность проведения дефектовки зданий и объектов инфраструктуры</t>
  </si>
  <si>
    <t xml:space="preserve">Перечень возможностей ПО на примере программы PIX4D.
1. Оцифровка изображений с БПЛА в цифровые пространственные модели .
2. Создание ортофотопланов с облаком точек и 3D модели по отснятым материалам.                                                                                                      3. Измерение расстояния, площади и объема, извлечение данных профиля высоты из полученной модели.                                                                        </t>
  </si>
  <si>
    <t>Данную тему объединить с темой выше</t>
  </si>
  <si>
    <t>ДРП, Юдакова Е.И., (846) 303-45-49</t>
  </si>
  <si>
    <t>КБШ ДРП</t>
  </si>
  <si>
    <t>Безопасность движения</t>
  </si>
  <si>
    <t>НТП, Сухих С.Е., suhihse@krw.rzd</t>
  </si>
  <si>
    <t>ДИ, РЦДМ</t>
  </si>
  <si>
    <t>ЦДМ</t>
  </si>
  <si>
    <t>Система диагностики и мониторинга земляного полотна с целью выявления развития карстовых образований</t>
  </si>
  <si>
    <t>Развитие карстовых явлений представляет собой существенную опасность для объектов железнодорожного транспорта. Весьма серьёзной проблемой является деформация земляного полотна под железнодорожными путями по причине карста. Более того, возросшая активность карстовых процессов в последнее время создаёт угрозу безопасности движения поездов, особенно высокоскоростных поездов. Существующие геофизические методы инженерной геологии, как наземные, так и аэрокосмические, зачастую оказываются малоэффективными по причине того, что их трудно модифицировать именно под задачи инженерного карстоведения.</t>
  </si>
  <si>
    <t>земляное полотно (протяженность в километрах)</t>
  </si>
  <si>
    <t>Контроль за состоянием земляного полотна и оперативное выявление и устранение деформаций.</t>
  </si>
  <si>
    <t xml:space="preserve"> 1. По итогу должен быть полностью готовый к применению комплекс оборудования включая возможность передачи данных от скважин на рабочее место инженера;
2. Необходима автоматическая программа расшифровки и интерпретации получаемых данных, обязательное требование информирование о критическом состоянии угрожающим безопасности движения поездов.                    
3. Программа должна выдавать графический материал либо строить объёмную модель в реальном времени с физико-механическими свойствами грунтов в реальном времени;
4. первоочередная задача возможность применения: 
а) стационарно на большие расстояния постоянно
б) точечная временная установка при аварийных ситуациях силами ИГБ (буровое оборудование УКБ позволяет бурить до 15 м диаметр шнеков 75мм).                                                 
5. На работу данного комплекса не должны влиять погодные условия (разница температур, атмосферные осадки и т.д.)   Требование к скважинам: 1. Расположение скважин вдоль ж/д полотна не менее двух скважин (одна по левой обочине вторая по правой) на расстоянии не более 200 м вдоль ж/д пути.  2.   Расположение скважин не ближе 3100 мм от оси пути. 3.  Глубина скважин 8-10 м. 4. Диаметр скважин должен соответствовать габаритам оборудованию (50-100мм).   5. Данные скважины обсаживаются пластиковыми трубами для длительной эксплуатации.                                                                            Основные требования к научно-технической продукции.
а) Разработанные методики должны соответствовать руководящему документу «Технические требования на проведение инженерных обследований и изысканий на участках железнодорожного пути в карстоопасных районах», утвержденному распоряжением ОАО «РЖД» от 08.06.2011 г. за № 1237р. И в соответствии с утверждённым распоряжением от 30 ноября 2011г., №2576р «Инструкции по текущему содержанию железнодорожного пути в карстоопасных районах»
б) Разработанная конструкторская документация (КД) должна быть
выполнена в соответствии с действующей нормативно-технической
документацией Российской Федерации.
в) Эксплуатация комплекса должна быть экологически безопасным.
г) Отчет по работе должен быть оформлен в соответствии с ГОСТ
7.32.2001.
д) Материалы по результатам интеллектуальной деятельности должны
быть выполнены в соответствии со статьей 1225 ГК РФ.</t>
  </si>
  <si>
    <t>ТЗ сформировано под разработанную систему с точными техническими характеристиками. Имеются системы на основе оптоволоконной сети реализованные на ГОРЬК ж.д. Технические требования должны определять параметры диагностируемые системой, а не принцип ее работы. На данный инновационный запрос выйдет одно предприятие, расположенное на территории Горьковской ж.д. отсутствие эффекта</t>
  </si>
  <si>
    <t>Гараев Рустем Рафитович, начальник инженерно-геологической базы Нижегородского РЦДМ. Тел.: 2-28-85, 71285 РОРС</t>
  </si>
  <si>
    <t>РЦДМ</t>
  </si>
  <si>
    <t>РЦДМ, ДИ</t>
  </si>
  <si>
    <t>Универсальная диагностическая платформа (диагностический робот)</t>
  </si>
  <si>
    <t>Проблема заключается в использовании множества различных отдельных средств диагностики, отсутствует целостный подход диагностики состояния пути с помощью единой и универсальной платформы</t>
  </si>
  <si>
    <t>ПЧ</t>
  </si>
  <si>
    <t>В основу комплекса заложено движение внутри колеи пути для повышения  качества и достоверности  контроля железнодорожного пути. Диагностика геометрии пути, дефекты рельсов, остаточная намагниченность рельсов, экологическое состояние земляного полотна.</t>
  </si>
  <si>
    <t>Программно-аппаратный комплекс по обследованию подводных частей опор железнодорожных мостов</t>
  </si>
  <si>
    <t>Отсутствие непрерывного наблюдения за проявлением дефектов, повреждений элементов объекта и прогнозирования возможного их развития до того, как они превратятся в дефекты и повреждения, угрожающие надежности и долговечности эксплуатируемого сооружения.</t>
  </si>
  <si>
    <t>Комплекс</t>
  </si>
  <si>
    <t>Разница трудозатрат между существующим и предлагаемым способом мониторинга. Существующий способ предусматривает применение сложного водолазного оборудования, доставку и развертывание оперативного мобильного комплекса технической поддержки при обследовании каждого искусственного сооружения, затраты на передислокацию, экипировку оборудования и пр.</t>
  </si>
  <si>
    <t xml:space="preserve">При реализации указанной разработки будут решены следующие задачи: 
1. Реализована возможность систематического обследования подводных частей опор железнодорожных мостов.
2. Минимизация времени обследования подводных частей опор железнодорожных мостов.
3. Измерение прочности бетона подводных частей опор железнодорожных мостов.
4. Определение местоположения арматурных элементов в бетонных конструкциях.
5. Минимизация времени на определение картины состояния подводных частей опор и прилегающего дна.
Комплекс должен иметь возможность погружения на глубину не менее 10 м. и обеспечивать устойчивую работу при скорости течения до 5  м/с.
</t>
  </si>
  <si>
    <t>Комплексная система, позволяющая исключить участие обслуживающего персонала в осмотре технического состояния инфраструктуры и искусственных сооружений</t>
  </si>
  <si>
    <t xml:space="preserve">Наличие неточной информации о состоянии инфраструктуры и искусственных сооружений по причине человеческого фактора, что увеличивает риски безопасности движения, затраты на содержание обслуживающего персонала для проведения осмотров технического состояния инфраструктуры и искусственных сооружений
</t>
  </si>
  <si>
    <t>Повышение безопасности. Повышение производственной эффективности</t>
  </si>
  <si>
    <t>Более 10 000*</t>
  </si>
  <si>
    <t>(Расходы ФОТ до внедрения- Расходы ФОТ после внедрения)-затраты на содержание системы= Эффект</t>
  </si>
  <si>
    <t>1. Для детального обследования, в том числе скрытых элементов в труднодоступных местах требуется производить съемку:
- верхних частей металлических ферм пролетных строений, где запрещен подъем на высоту или отсутствую смотровые приспособления;
- нижних частей пролетных строений при отсутствии смотровых приспособлений и недоступен осмотр с подмостей;
- высокие опоры мостов, где недоступен осмотр с подмостей;
- опорные части, где отсутствует спуск на подферменные площадки с пролетных строений или отсутствует перильное ограждение;
- внутреннее пространство балочных пролетных строений, при отсутствии смотровых приспособлений;
- внутреннее пространство водопропускных труб, где затруднен проход для осмотра
2. Проводить видеоаналитику с ранее полученной информацией
3. Возможность проводить обследование в замкнутых и труднодоступных местах не повреждая оборудование
4. Проводить обследование в температурном диапазоне +-35 С
5. Проводить обследование в автоматическом режиме по заданным координатам.
6. Выявлять несоответствия с точностью до 1 мм (трещины, сколы, контролируемые параметры искусственного сооружения, сравнивать с предыдущими измерениями для определения развития неисправности)
7. Классифицировать выявленные несоответствия согласно классификатора "Инструкции по оценке состояния и содержания искусственных сооружений ОАО "РЖД"</t>
  </si>
  <si>
    <t>Количество предложений на рынке превышает спрос. Главный вопрос - стоимость стационарных систем контроля. Главный критерий запроса может быть приведенная стоимость стационарной системы контроля. Такие запросы можно выполнить через другое подразделение при наличии средств в бюджете ОАО "РЖД".</t>
  </si>
  <si>
    <t>Хмелев С.Г., тел. 2-89-49,  эл. почта pcd-hmelev@kbsh.rzd</t>
  </si>
  <si>
    <t>Автоматическое выявление дефектов в пере подошвы рельса на ранних стадиях развития</t>
  </si>
  <si>
    <t>Проблема: Отсутствие  возможности выявления дефектов в пере подошвы рельса.В данный момент перья подошвы рельса, не входящие в проекцию шейки, не могут быть проверены при сплошном ультразвуковом контроле современными дефектоскопами.
В 2019 г. на полигоне ЮУрДИ произошло 18 изломов рельсов, из них 8 произошло по причине наличия дефекта в пере подошвы вне проекции шейки. В 2020 году 8 изломов рельсов, из них 2 по причине наличия дефекта в пере подошвы вне проекции шейки.
Цель: Создать устройство/способ автоматического выявления дефектов в пере  подошвы рельса на ранних стадиях развития</t>
  </si>
  <si>
    <t>обеспечение безопасности движения поездов, снижение количества изломов рельса, повышение качества диагностики рельсов</t>
  </si>
  <si>
    <t xml:space="preserve">Решение должно:
1.  осуществлять возможность автоматизированного сплошного контроля выявления дефектов в пере подошвы рельса на ранних стадиях развития;
2. быть конкурентоспособным по отношению к уже используемым в настоящее время технологиям;
3. улучшать условия труда обслуживающего персонала за счет большего удобства использования;
4.  учитывать климатические особенности территории, на которых рекомендуется к реализации данное решение;
5. иметь возможность быть сертифицированным установленным порядком в Российской Федерации;
6.  отвечать требованиям действующего законодательства, в том числе требованиям ГОСТ.
Решение не должно:
1. нарушать работу рельсовых цепей;
2. приводить к увеличению численности обслуживающего персонала;
3. приводить к дополнительным затратам на подготовку рельсов к производству диагностики (очистка рельса);
4.  снижать безопасность железнодорожного транспорта;
5. нарушать предельных габаритов подвижного состава на соседнем пути.
Предпочтение отдаётся решениям,:
1. позволяющим выявлять дефекты рельса не только в пере подошвы рельса, но и по всему сечению рельса;
2. обеспечивающим минимальное загрязнение окружающей среды;
3. обеспечивающим снижение влияния человеческого фактора;
4. с максимально широким климатическим диапазоном;
Срок эксплуатации применяемых устройств и оборудования должен составить не менее 10 лет;
</t>
  </si>
  <si>
    <t>1 кв. 2021: "Автоматическое выявление дефектов в пере подошвы рельса на ранних стадиях развития"</t>
  </si>
  <si>
    <t>Устройство автоматического выявления дефектов в пере подошвы рельса на ранних стадиях развития</t>
  </si>
  <si>
    <t>Проблема: Отсутствие  возможности выявления дефектов в пере подошвы рельса, что создает риски безопасности движения поездов
Цель: Создать устройство/способ автоматического выявления дефектов в пере  подошвы рельса на ранних стадиях развития</t>
  </si>
  <si>
    <t>Пути, м</t>
  </si>
  <si>
    <t>Безопасность движения, снижение отказов по причине дефектов в пере подошвы рельса, снижение загрязнения окружающей среды, снижение влияния человеческого фактора, снижение травматизма</t>
  </si>
  <si>
    <t>Устройство должно: -  автоматизировать сплошной контроль выявления дефектов в пере подошвы рельса на ранних стадиях развития;
- не наводить дополнительную намагниченность рельса;
- не нарушать работу рельсовых цепей, других автоматизированных систем работающих в данный момент;
- быть конкурентоспособным по отношению к уже используемым в настоящее время технологиям;
- улучшать условия труда обслуживающего персонала за счет большего удобства использования;
- не  нарушать предельных габаритов подвижного состава на соседнем пути и включать в себя организационные меры, обеспечивающие пропуск поездов по соседнему пути в обе стороны во время производства работ;
 - не приводить к увеличению численности обслуживающего персонала;
- не приводить к дополнительным затратам на подготовку рельсов к производству диагностики (очистка рельса);
- быть тиражируемо за счет применения типовых решений для различных категорий путевой техники;
- предусматривать возможность антивандального исполнения;
- не привести к ухудшению экологической и санитарной ситуации на железнодорожном полотне, полосе отвода и прилегающих к ним территориях;
- быть применимо для его установки на существующие передвижные устройства диагностики железнодорожного пути;
- не влиять отрицательно на график движения железнодорожного транспорта;
-  учитывать климатические особенности территории, на которых рекомендуется к реализации данное решение, предпочтение будет отдаваться решениям с максимально широким климатическим диапазоном;
- иметь возможность быть сертифицированным установленным порядком в Российской Федерации;
- не  снижать безопасность железнодорожного транспорта;
- должно отвечать требованиям действующего законодательства, в том числе требованиям ГОСТ. 
Срок эксплуатации применяемых устройств и оборудования должен составить не менее 10 лет.
Предпочтение отдаётся решениям позволяющим выявлять дефекты рельса не только в пере подошвы рельса, но и по всему сечению рельса, обеспечивающим минимальное загрязнение окружающей среды, снижение влияния человеческого фактора, снижение травматизма.</t>
  </si>
  <si>
    <t>Устройство, позволяющее осуществлять сплошной ультразвуковой контроль перьев подошвы не входящих в проекцию шейки рельса.</t>
  </si>
  <si>
    <t xml:space="preserve">В данное время  перья подошвы не входящие в проекцию шейки средствами дефектоскопии не контролируются, что в свою очередь приводит к развитию дефектов которые впоследствии приводят к изломам рельсов.
</t>
  </si>
  <si>
    <t>вагон-путеизмеритель</t>
  </si>
  <si>
    <t>Применение сплошного ультразвукового контроля перьев подошвы снизит количество отказов рельсов, снизит количество необходимого ручного контроля..Максимальный эффект применения сплошного ультразвукового контроля перьев подошвы будет достигнут на участках с повышенной грузонапряженностью.</t>
  </si>
  <si>
    <t>Оборудование вагона-путеизмерителя устройством позволяющее осуществлять сплошной ультразвуковой контроль перьев подошвы не входящих в проекцию шейки рельса. Устройство должно быть совместимо с уже существующими  вагонами-путеизмерителями, отвечать требованиям безопасности и достоверности, Выявляемость дефектов должно быть не ниже 99%, устройство должно быть помехозащищенным, работать при любой температуре, автоматическом производить расшифровку данных с выделением дефектов.</t>
  </si>
  <si>
    <t>Не целесообразно. Технологии и средства близкие к соответствию ТТ отсутствуют в мире.</t>
  </si>
  <si>
    <t>Аулов Вячеслав Викторович, гл.инженер, (916) 2-62-76, pcd_gi@grw.ru</t>
  </si>
  <si>
    <t>Создание программно-аппаратного комплекса для оперативной диагностики неисправности оптической линии.</t>
  </si>
  <si>
    <t>Диагностирование оптической сети осуществляется специализированным дорогим импортным оборудованием Для проведения диагностирования необходимы действия нескольких специалистов. Затрачивается определённое время на перемещение специалиста к выходному порту тестирования оптического кабеля</t>
  </si>
  <si>
    <t>ЦОД</t>
  </si>
  <si>
    <t>Импортозамещение
Практичность в обеспечении ЗИП и настройке оборудования</t>
  </si>
  <si>
    <t>Экономия=Стоимость затрат на приобретение существующего оборудования - стоимость на изготовления нового инструмента</t>
  </si>
  <si>
    <t xml:space="preserve">Решение конкурентоспособно по отношению к уже используемым в настоящее время технологиям;
Решение улучшает условия труда обслуживающего персонала за счет большего удобства использования, легкости диагностирования, увеличения межсервисных интервалов;
Решение дешевле аналогичных устройств применяемых в ОАО "РЖД";
Решение тиражируемо за счет применения типовых решений ОАО "РЖД";
Срок эксплуатации применяемого  устройств и оборудования составляет не менее 10 лет;
Решение не приводит к ухудшению экологической и санитарной ситуации на железнодорожном транспорте и прилегающих к нему территориях;
Решение должно иметь возможность пройти сертифицикацию установленным порядком в Российской Федерации;
Решение не снижает безопасность железнодорожного и автотранспорта; 
Решение отвечает требованиям действующего законодательства, в том числе требованиям ГОСТ;
Решение не перекладывает ответственность за аварию на ОАО «РЖД» в случае неисправности предлагаемого оборудования. </t>
  </si>
  <si>
    <t>Технические требования:
Устройство должно иметь в своем составе:
 - микроконтроллер ATMega 32 или другой аналог;
 - модуль BLUETOOTH;
 - USB-интерфейс; 
 - интерфейс для приема и передачи сигналов с одноходовым и многомододым оптическим трансивером;
Длина проверяемой оптической линии не более 10 км;
Максимальный постоянный ток коммутируемой цепи 5 А;
Условия эксплуатации:
- относительная влажность воздуха не более 80%;
- температура от -40 до 40° С.</t>
  </si>
  <si>
    <t>Начальник отдела ЕИВЦ Тамбовцев С.С. 
(097-022) 4-42-69
STambovcev@svrw.rzd</t>
  </si>
  <si>
    <t>Разработка бесконтактного способа 
промера габаритов платформ (например, с помощью инфракрасного луча)</t>
  </si>
  <si>
    <t xml:space="preserve">Измерения габаритов платформ - трудоемкий 
процесс,  выполняются работниками ДПО, РДЖВ и габаритообследовательской станции с помощью крупногабаритного шаблона, имеющего большой вес. Точность измерения зависит от человеческого фактора и условий видимости шкалы измерения в момент проведения замеров.  </t>
  </si>
  <si>
    <t xml:space="preserve">ед.  </t>
  </si>
  <si>
    <t>повышение
безопасности движения, исключение человеческого фактора и возможности погрешности в измерениях, улучшение условий труда, снижение риска производственного травматизма</t>
  </si>
  <si>
    <t>ЭЭ= стоимость
 используемых устройств</t>
  </si>
  <si>
    <t>Устройство должно удовлетворять требованиям:
1. иметь малые габариты и вес;
2. выполнять измерения габаритов платформ бесконтактным способом с малой погрешностью;
3. обладать возможностью привязки к пикетажу и к профилю пути;
4. обладать возможностью настройки параметров;
5.  иметь ударопрочный корпус, защиту от пыли и влаги; 
память измерений и изображения объекта;
6. обладать возможностью сохранения в памяти результатов измерения и переноса их на персональный компьютер; 
7. соответствовать требованиям ГОСТ и сертифицированной продукции.</t>
  </si>
  <si>
    <t>Бибиков С.С.
(014) 3-80-35
MDI_BibikovSS@msk.rzd</t>
  </si>
  <si>
    <t>РЦДМ, ДПО,
РДЖВ</t>
  </si>
  <si>
    <t xml:space="preserve">9 баллов </t>
  </si>
  <si>
    <t xml:space="preserve"> Организация портала хранения и совместной работы с файлами для предприятий полигона КЖД</t>
  </si>
  <si>
    <t>Документооборот</t>
  </si>
  <si>
    <t>Необходимость замены файловых и FTP ресурсов для хранения и совместной работы с файлами на российское ПО (Р7 Офис), повышение доступности предоставляемого сервиса</t>
  </si>
  <si>
    <t>КЛНГ</t>
  </si>
  <si>
    <t>пользователь</t>
  </si>
  <si>
    <t>Повышение надежности, доступности и непрерывности предоставляемого доступа к информационным сервисам, размещенным на платформе Р7 Офис</t>
  </si>
  <si>
    <t>Техническое решение должно обеспечивать: 
- аутентификацию и ведение групп пользователей с использованием учетных записей домена  (Active Directory); 
- наличие инструментария для настройки и параметров функционирования разделов портала (управление ролями доступа пользователей, квотирование выделяемого пространства, управление политиками информационной безопасности)
- менеджер задач
- облачное хранилище с возможностью совместного онлайн редактирования документов
- управление проектами
- календарь</t>
  </si>
  <si>
    <t>ИВЦГ Стеткевич Ю.Э.   Тел. (934) 4-71-58    YStetkevich@klgd.rzd</t>
  </si>
  <si>
    <t xml:space="preserve"> Организация портала хранения и совместной работы с файлами</t>
  </si>
  <si>
    <t>Необходимость импортозамещения в сфере ИТ (замена программного обеспечения Microsoft (Sharepoint) на свободно распространяемое ПО), повышение надежности предоставляемого сервиса</t>
  </si>
  <si>
    <t>Повышение надежности, доступности и непрерывности предоставляемого доступа к информационным сервисам, размещенным на платформе SharePoint</t>
  </si>
  <si>
    <t>Техническое решение должно обеспечивать: 
- аутентификацию и ведение групп пользователей с использованием учетных записей домена КБШ ж.д. (Active Directory); 
- наличие инструментария для настройки и параметров функционирования разделов портала (управление ролями доступа пользователей, квотирование выделяемого пространства, управление политиками информационной безопасности)</t>
  </si>
  <si>
    <t>Разработка и внедрение отечественных решений программно-определяемых сетей хранения</t>
  </si>
  <si>
    <t>Проблема:
Высокая стоимость используемых аппаратных решений, невозможность гибкого наращивания емкости хранилищ.  
Программно-определяемая сеть хранения (software-defined storage, SDS) — программное решение, обеспечивающее создание сети хранения данных на неспециализированном оборудовании массового класса, как правило, группе серверных узлов архитектуры x86-64 под управлением операционных систем общего назначения (Linux, Windows, FreeBSD). Основная отличительная возможность — виртуализация функции хранения, отделяющая аппаратное обеспечение от программного, которое управляет инфраструктурой хранения. Аппаратное обеспечение в такой сети хранения обычно без какой-либо аппаратной агрегации или защиты предоставляет доступные накопители в программную часть, которая, как правило, объединяет их в пулы, и уже в рамках агрегированных пулов реализуются необходимые функции выделения томов, их презентации, ведения ограничений, управления производительностью, отработки отказов. Среди возможных функций программного уровня — кэширование, дедупликация, репликация, мгновенные снимки, резервное копирование, тонкое резервирование.
Зарубежные  образцы - vSAN (VMware), Ceph (Red Hat), Storage Spaces Direct (Microsoft) и др.
Отечественные образцы - отсутствуют.</t>
  </si>
  <si>
    <t>Повышение гибкости управления IT-инфраструктурой</t>
  </si>
  <si>
    <t>Снижение стоимости владения инфраструктурой систем хранения.</t>
  </si>
  <si>
    <t>Экономия = стоимость приобретения и эксплуатации "классических" СХД - (стоимость приобретения и эксплуатации серверов стандартного класса + стоимость приобретения ПО для реализации SDS)</t>
  </si>
  <si>
    <t>Совместимость с IT инфраструктурой: VMware; другими гипервизоры - KVM, Xen и т.д.; поддержка контейнеров Openshift / Kubernetes).Необходимо наличие функций: кэширование, дедупликация, репликация, мгновенные снимки, резервное копирование, тонкое резервирование.</t>
  </si>
  <si>
    <t>Данное направление деятельности актуально для РЖД, т.к. постоянное развитие ИТ-комплексов ведет к увеличению объемов обрабатываемых данных, что требует новых подходов к организации их хранения.</t>
  </si>
  <si>
    <t>Система документооборота с использованием QR/штрих-кодов</t>
  </si>
  <si>
    <t>В службу пути, Дирекцию по ремонту пути поступает большой объём документации от службы заказчика (в 5-ти экземплярах для разных адресатов). Обработка больших объёмов документов приводит к усложнению отслеживания их перемещения. Нередки случаи задержки документов, что приводит к несвоевременному получению итоговых комплектов документации и замедляет работу с объектами</t>
  </si>
  <si>
    <t>1 папка</t>
  </si>
  <si>
    <t>технологический эффект:231,25 чел/ч (до на 1 папку - 30 минут, после  на 1 папку 5 минут)</t>
  </si>
  <si>
    <t>231,25 чел/ч* 410 руб= 94812,50 рублей</t>
  </si>
  <si>
    <t>чел/ч* ср. час ставка</t>
  </si>
  <si>
    <t>Система, система документооборота, основанная на использовании  QR-кодов/ штрих-кодов. Коды должны использоваться как уникальные ключи документов. Система должна содержать единую базу документов и обеспечивать их автоматическую регистрацию и отслеживание на всех этапах движения. QR-коды или штрих-коды должны распечатываться на специальном печатном устройстве. Рабочие места специалистов должны оснащаться считывающими устройствами. Перемещение документов должно автоматически регистрироваться в системе посредством сканирования кодов считывающим устройством.</t>
  </si>
  <si>
    <t>Лыкова Светлана Анатольевна,
тел. 64-54-97, di_LykovaSA@esrr.rzd</t>
  </si>
  <si>
    <t>В-СИБ ДИ, В-СИБ ДРП</t>
  </si>
  <si>
    <t>Система интеллектуального распознавания и анализа речи в документированной системе регистрации служебных переговоров</t>
  </si>
  <si>
    <t>На сегодняшний день отсутствует автоматизированная система распознавания речи в служебных переговорах. Отсутствует постоянный контроль над соблюдением регламента переговоров. Выполняется выборочная проверка части из общего объема записей служебных переговоров с целью предупреждения нарушения регламента.</t>
  </si>
  <si>
    <t xml:space="preserve">количество станций </t>
  </si>
  <si>
    <t>сокращение случаев нарушения регламента переговоров, повышение безопасности движения</t>
  </si>
  <si>
    <t>ущерб безопасности движения</t>
  </si>
  <si>
    <t>Система должна иметь точность распознавания речи более 98%;
2. Применение системы должно нести экономическую целесообразность и окупаемость;
3. Система должная быть тиражируемой;
4. Система должна работать в круглосуточном режиме;
5. Система должна проводить системную регистрацию команд оперативного управления (радиосвязь, проводная связь) между руководителем и участником технологических процессов по организации движения поездов;
6. Система должна иметь аналитические свойства для сравнения голосовых команд с эталонными речевыми сообщениями;
7. Система должна обеспечивать формирование аварийных сообщений при отклонении команд от эталонных;
8. Система должна обеспечить хранение данных на защищенном сервере;
9. Сервер системы должен представлять самостоятельное устройство с возможностью резервирования данных по каналам связи;
10. Продукт должен удовлетворять требованиям политики безопасности СПД ОАО «РЖД».</t>
  </si>
  <si>
    <t>Д, Т, НС</t>
  </si>
  <si>
    <t>Т, НС, Д</t>
  </si>
  <si>
    <t>Создание интеллектуальной системы голосового поиска, способной оперативно реагировать на запросы по поиску необходимых инструкций по действиям в нестандартной ситуации</t>
  </si>
  <si>
    <t>В нестандартных ситуациях оперативным работникам хозяйства движения (дежурным по станции, поездным диспетчерам) необходимо быстро принимать решения в соответствии с разработанными инструкциями. Учитывая человеческий фактор (малый опыт работы, индивидуальные личностные особенности поведения и реакции на нестандартные ситуации и т.п.) и нечастые случаи сбоев в работе сотрудникам требуется значительное время на поиск необходимой инструкции для принятия верного решения. При этом время на принятие решения крайне ограничено</t>
  </si>
  <si>
    <t>посты ЭЦ и диспетчерские круги, шт</t>
  </si>
  <si>
    <t xml:space="preserve">Обеспечение безопасности движения поездов, снижение рисков допущения  ошибочных  решений дежурно-диспетчерского персонала, минимизация возможных негативных последствий </t>
  </si>
  <si>
    <t>Автоматизированная система голосового поиска должна содержать в себе базу действующих нормативных и организационно-распорядительных документов, в т.ч. ТРА станции. Система должна быть интегрирована в существующие программные продукты (вариант реализации - надстройка к справочной системе электронной нормативной документации). Голосовой поиск должен распознавать ключевые слова в запросах и выводить результаты в виде перечня действий дежурно-диспетчерского персонала ("советник") со ссылкой на нормативные документы. Рекомендации должны быть однозначны, не иметь двойственного толкования и соответствовать текущей поездной обстановке. Поиск рекомендаций должен осуществляться в течение не более 0,5 с.</t>
  </si>
  <si>
    <t>Горнакова Н.С., ДДвс
8 (3952) 64-38-17</t>
  </si>
  <si>
    <t>ДВП</t>
  </si>
  <si>
    <t>ДДвс</t>
  </si>
  <si>
    <t>Обеспечение возможности трансформации речевой информации в текстовый файл на стандартном бланке</t>
  </si>
  <si>
    <t>Подготовка официальных формализованных письменных ответов на запросы отнимает много времени и требует большой концентрации внимания исполнителя</t>
  </si>
  <si>
    <t>документ</t>
  </si>
  <si>
    <t>Сокращение  рабочего времени, затрачиваемого на подготовку официальных формализованных письменных ответов на запросы и высвобождение времени на решение инженерных задач</t>
  </si>
  <si>
    <t>Совместимость с используемым программным обеспечением. Соответствие принятым формам документов в системе корпоративного делопроизводства. Возможность реализации на существующих АРМ (и перспективных АРМ отечественного производства). Возможность интеграции в разрабатываемые операционные системы. Возможность интеграции в существующую (и перспективные) системы документооборота.</t>
  </si>
  <si>
    <t>Прозин Александр Александрович        (4852)52-40-83                          +79159656072                   rdzv-ProzinAA@nrr.rzd</t>
  </si>
  <si>
    <t>Проекционное табло машиниста на платформе тягового подвижного состава</t>
  </si>
  <si>
    <t>Снижение рисков отвлечения машинистов от ведения поезда</t>
  </si>
  <si>
    <t>ТПС</t>
  </si>
  <si>
    <t>Платформа долна обеспечивать создание проекции определенного рода служебной информации на стекло локомотива: текущая скорость, ограничения скорости, рельеф местности, напряжение в сети, прочие аварийные состояния узлов и др. Необходимо создать систему, моделирующую техническое состояние локомотивов и вагонов на основе информации, полученной посредством съемки верхней части подвижного состава с беспилотного летающего устройства. Потребность во внедрении системы составляет 116 ед. подвижного состава.</t>
  </si>
  <si>
    <t>ДКРЭ</t>
  </si>
  <si>
    <t>Новые виды антикоррозийного покрытия</t>
  </si>
  <si>
    <t>Материалы</t>
  </si>
  <si>
    <t>В настоящее время антикоррозийная обработка проводится методом горячего оцинкования. Для проведения оцинкования ежегодно необходимо заключение договора на оказание услуг со сторонними организациями и дополнительные расходы на транспортировку металлоконструкций к месту оказания услуг.</t>
  </si>
  <si>
    <t>т</t>
  </si>
  <si>
    <t>независимость от поставщиков услуг. Полный цикл производства на собственной базе. дополнительные Сокращение расходов на оплату услуг сторонних организаций и на транспортировку металлоконструкций к месту оказания услуг</t>
  </si>
  <si>
    <t>(Расходы на антикоррозийную обработку по договорам + транспортировка) до внедрения- Расходы после внедрения (обработка на собственной базе)= Эффект</t>
  </si>
  <si>
    <t>Устойчивость покрытия к коррозии не менее 30 лет. Внесение изменений в ГОСТ 19330-2013, ГОСТ 33797-2016. Соответствие экологическим требованиям.</t>
  </si>
  <si>
    <t>Кузнецов Е.О. 2-81-56, dkre_kuznecoveo@kbsh.rzd; Моисеева Д.Р. 2-81-62, dkre-moiseeva@kbsh.rzd</t>
  </si>
  <si>
    <t>РДКРЭ</t>
  </si>
  <si>
    <t>КБШ ДКРЭ</t>
  </si>
  <si>
    <t>Альтернативная асфальтобетонная смесь</t>
  </si>
  <si>
    <t>Существующий материал "холодная асфальтобетонная смесь" не обеспечивает необходимое качество ремонта верхнего покрытия пассажирских платформ. Стандартная асфальтобетонная смесь для ряда объектов не может быть доставлена ввиду необходимости применения тяжеловесной техники.</t>
  </si>
  <si>
    <t>Пассажирская платформа</t>
  </si>
  <si>
    <t>Снижение затрат на текущий ремонт верхнего покрытия пассажирских платформ не менее, чем на 20 % за счет увеличения срока эксплуатации и применения безотходного использования строительных материалов.</t>
  </si>
  <si>
    <t>Определяется разницей затрат на текущее содержание  верхнего покрытия платформ при применении традиционного асфальтового покрытия и инновационного.</t>
  </si>
  <si>
    <t>Предлагаемый  материал устройства/ремонта верхнего покрытия пассажирских платформ должен обладать следующими свойствами: 
1. Эластичность
2. Влагостойкость
3. Стойкость к агрессивным средам
4. Долговечность в сравнении с асфальтовым покрытием не менее ,чем в 2 раза
5. Простота в нанесении
6. Возможность производства в виде сухой смеси для приготовления готового раствора непосредственно на объекте
7. Возможность проведения ремонтных работ в любое время года.
8. Отсутствие необходимости в сушке покрытия. Ввод в эксплуатацию сразу по окончании работ.
9. Фасовка смеси в пластиковых мешках (вес  25 - 30 кг)</t>
  </si>
  <si>
    <t>2 кв. 2021: "Применение альтернативной асфальтобетонной смеси"</t>
  </si>
  <si>
    <t>СЗ РДЖВ, начальник тех.отдела;  Уткин Сергей Александрович; 8(812)436-81-66; rdzhv_UtkinSA@orw.rzd</t>
  </si>
  <si>
    <t>ДПО, РДЖВ</t>
  </si>
  <si>
    <t>Элементы и материалы опор и фундаментов  пассажирских платформ, обеспечивающие стабильное положение в пространстве расположенных на них конструкций.</t>
  </si>
  <si>
    <t>Актуальной проблемой для Забайкальской региональной дирекции железнодорожных вокзалов и Забайкальской дирекции пассажирских обустройств является приведение габаритов пассажирских платформ и перронов в соответствие требованиям п.30 ПТЭ. В связи с тем, что в результате естественных климатических процессов, динамических нагрузок от подвижного состава, изменений положения пути в плане и других факторов, сооружения расположенные в границах станций, находятся в постоянном движении и восстановление их положения даже при значительных капитальных затратах, не гарантирует их нормальное расположение в соответствии с приведенными нормативами уже по прошествии 2-х лет после ремонта. В связи с этим, требуются новые решения касающиеся реконструкции станций в целом, с привлечением инновационных продуктов и технологий исключающих или по крайней мере минимизирующих движение объектов инфраструктуры ОАО «РЖД» в границах станций, учитывающих особенности климата Забайкальского края и Амурской области.</t>
  </si>
  <si>
    <t>предотвращение преждевременного разрушения целостности платформы, предотвращение нарушения габаритов приближения строений.</t>
  </si>
  <si>
    <t>Более 4,5 млн руб на 1 платформу</t>
  </si>
  <si>
    <t>средняя стоимость капитального ремонта 1 пассажирской платформы х количество платформ несоответствующих габаритам приближения.</t>
  </si>
  <si>
    <t xml:space="preserve">Предлагаемые элементы и материалы должны обеспечивать в течении не менее 30 лет с момента установки стабильное положение расположенных на них пассажирских платформ в условиях вибрационных нагрузок от подвижного состава, деградации вечной мерзлоты и в сложных климатических условиях Сибири и Дальнего востока . </t>
  </si>
  <si>
    <t>Маслов А.В., 2-99-89, MaslovAlV@zrw.rzd</t>
  </si>
  <si>
    <t>РДЖВ, ДПО</t>
  </si>
  <si>
    <t>2 балла</t>
  </si>
  <si>
    <t>Оцифровка объектов инфраструктуры. Технология интернета вещей</t>
  </si>
  <si>
    <t>цифровизация</t>
  </si>
  <si>
    <t xml:space="preserve">Создание интерактивной карты железнодорожной инфраструктуры для использования различными подразделениями железнодорожного транспорта:
использование машинистами для изучения ландшафта местности и скоростного режима на новых, неизвестных им, участках пути;
использование механиками связи и СЦБ для определения оснащенности участка, например при восстановлении линий связи и оборудования или при организации связи с МАВР;
использование работниками ДАВС при проведении аварийно-восстановительных работ. Дополнительно можно предусмотреть возможность наложения на карту элементов сошедшего подвижного состава, полученных посредством съемки с беспилотного летающего устройства, для определения рисков и узких мест в процессе проведения восстановительных работ.
</t>
  </si>
  <si>
    <t>карта</t>
  </si>
  <si>
    <t>Создание системы, позволяющей по присвоенным QR-кодам объектам инфраструктуры (локомотивам, вагонам, шпалам и др.) получить информацию по всем фазам жизненного цикла объекта: дата изготовления, ремонт, проведение технического обслуживания, особенности использования и др.Создание виртуальной модели верхнего строения при строительстве, модернизации, расконсервации железнодорожных линий. Моделирование ситуации прохождения подвижного состава с учетом местности, кривизны пути, его габаритов,  нагрузки и других факторов.</t>
  </si>
  <si>
    <t>ЦДИ не является функциональным заказчиком, реализация актуальна а полигоне дороги</t>
  </si>
  <si>
    <t>полигон СКжд</t>
  </si>
  <si>
    <t>Оптимизация процесса управления имуществом с использованием современной интеллектуальной системы</t>
  </si>
  <si>
    <t xml:space="preserve">Управленческий;
технический;
технологический;
информационный;
ресурсный
</t>
  </si>
  <si>
    <t xml:space="preserve">1. Экономия за счет автоматизации получения необходимой информации. 
2. Сокращение человеко-часов за счет ликвидации печати большого объема схем, необходимых материалов и т.д. 
3. Сокращение расходов на материалы (канцелярия, бумага, картриджи).  </t>
  </si>
  <si>
    <t>Служба корпоративной информатизации (НКИ);  ведущий технолог; Морогина Евгения Викторовна; 8(812) 436-10-22; nki_morogina@orw.rzd</t>
  </si>
  <si>
    <t>ЦСР</t>
  </si>
  <si>
    <t>Создание единого ресурса IT систем и баз данных, обеспечивающий единый доступ к информации о социально-экономическом, кадровом, демографическом, миграционном и других аспектах социально-кадрового развития территории (населенный пункт)</t>
  </si>
  <si>
    <t>Отсутствие информации об уровне развития социальной инфраструктуры в местах локального проживания работников ОАО "РЖД"</t>
  </si>
  <si>
    <t>Принятие управленческих решений, в т.ч. По распределению  лимитов инвест.программ. Влияние на развитие социальной инфраструктуры в местах локального проживания работников ОАО "РЖД"</t>
  </si>
  <si>
    <t>Консолидация и автоматическая актуализация данных, по численности населения, уровня благосостояния, условий проживания, социальная инфраструктура всех видов собственности. Интеграция IT систем как с внутренними ресурсами компании, так и с государственными информационными системами.</t>
  </si>
  <si>
    <t>1 кв. 2021: "Обеспечение единого доступа к информации о социально-кадровом развитии населенных пунктов"</t>
  </si>
  <si>
    <t>Мусич Светлана Дмитриевна (7-59-48,musichcd@center.rzd)
Лаптев Артем Анатольевич (2-03-53, laptevaa@center.rzd)</t>
  </si>
  <si>
    <t>Создание системы учета физических активов ГВЦ, интегрированной с ЕК АСУФР и ЕК АСУТР.</t>
  </si>
  <si>
    <t>Отсутствие единой системы учета: 
- усложняет управление активами, делая его менее эффективным. 
- увеличивает трудозатраты на ежегодную инвентаризацию активов. 
Тут может еще ФЭО добавит что-то</t>
  </si>
  <si>
    <t>информационная система, шт.</t>
  </si>
  <si>
    <t>Повышение качества управления активами ГВЦ. Уменьшение трудозатрат на проведение инвентаризации активов</t>
  </si>
  <si>
    <t>Создаваемая система должна быть разработана в соответствии с требованиями по импортозамещению. Система должна интегрироваться с соответствующими модулями ЕК АСУФР и ЕК АСУТР.</t>
  </si>
  <si>
    <t xml:space="preserve">Распоряжение ГВЦ о разработке такой системы: №ГВЦ-374/р от 16.11.2020
</t>
  </si>
  <si>
    <t>Нефедов Д.Б.
ж.д тел. (916-35) 2-66-48, IP 3817
ivс_nefedovdb@grw.rzd</t>
  </si>
  <si>
    <t>Глобальная система расширенной аналитики холдинга</t>
  </si>
  <si>
    <t>Развитие цифровизации порождает огромное количество данных от сотрудников компании и бесчисленных устройств. Небольшая часть этих данных обрабатываются статическими алгоритмами, которые не могут на ходу адаптироваться к данным, выявлять новые корреляции и медленно работают в результате анализа большого количества данных (BigData). Необходима умная система, основанная на искусственном интеллекте (Artificial Intelligence), которая способна в режиме онлайн анализировать большое количество данных из различных источников. Представление больших наборов данных в маленькие нейросети позволит обходиться небольшими мощностями и существенно сократить время обработки запроса до миллисекунд с высокой точностью результата. Например, терабайты данных превращаются в модель размером несколько мегабайт, что существенно сокращает требуемое место для хранения, экономит пропускную способность сети и затраты на электроэнергию. Применение глобальной системы расширенной аналитики позволит ОАО "РЖД" объединить разрозненные информационные системы и источники данных, в том числе находящиеся в файлах в одну удобную систему с искусственным интеллектом, позволяющую извлекать из данных прибыль для компании.</t>
  </si>
  <si>
    <t>Увеличение прибыли на полигоне</t>
  </si>
  <si>
    <t>Увеличение прибыли холдинга</t>
  </si>
  <si>
    <t>Методика реальных опционов Рубичека-ВанХорна</t>
  </si>
  <si>
    <t>Использование машинного обучения (ML) и искусственного интеллекта (AI) для подготовки данных, выполнения анализа, автоматической генерации моделей данных, визуализации.</t>
  </si>
  <si>
    <t>4 кв. 2021: "Организация системы расширенной аналитики Холдинга"</t>
  </si>
  <si>
    <t>Расширенная аналитики позволяет понимать неочевидные взаимосвязи процессов холдинга</t>
  </si>
  <si>
    <t>Система управления сложной инфраструктурой серверного сегмента ИВЦ</t>
  </si>
  <si>
    <t xml:space="preserve">Низкая оперативная управляемость сложной инфраструктурой серверного сегмента ИВЦ. Низкая отказоустойчивость системы.
</t>
  </si>
  <si>
    <t>комплекс программно-аппаратный (ПАК)</t>
  </si>
  <si>
    <t>Оперативность управления инфраструктурой, актуальность конфигурации, повышение отказоустойчивости, сокращение затрат за счет централизации управления</t>
  </si>
  <si>
    <t xml:space="preserve">Предлагаемое программно-аппаратное решение гиперконвергентной системы должно отвечать требованиям надежности, доступности, производительности и емкости хранимых данных. Доступность должна соответствовать показателю 99,99. Емкость хранимых данных не менее 300 Тбайт. Производительность системы не менее 180 процессоров. Обязательное резервирование каждого компонента системы для обеспечения необходимого уровня надежности. Гарантийный срок эксплуатации предлагаемого оборудования должен составлять не менее 5 лет. Решение не должно увеличивать эксплуатационные расходы. Решение должно быть адаптировано для климатических условий Западно-Сибирской железной дороги. 
 Решение должно быть конкурентоспособным по отношению к уже используемым в настоящее время технологиям. Решение должно отвечать требованиям действующего законодательства и нормативным актам ОАО «РЖД». Повышение гибкости и эффективности управления сложной серверной ИТ- инфраструктурой, обеспечение централизованного управления виртуализированными средами с помощью одного интерфейса для сокращения трудоемких операций, сокращение времени на приобретение, развертывание, поддержку и управление ИТ- инфраструктурой.
</t>
  </si>
  <si>
    <t>Технология и аппаратура бесконтактного скоростного контроля градиента механических напряжений плетей бесстыкового пути.</t>
  </si>
  <si>
    <t>Отсутствие методов и средств объективного контроля напряженного состояния рельсовых плетей.
В настоящее время контроль механических (в первую очередь температурных) напряжений бесстыкового пути ведется в соответствии с требованиями Инструкции по устройству, укладке, содержанию и ремонту бесстыкового пути относительно "маячных" шпал. К недостаткам указанного метода является большой объем ручного труда, невозможность проведения контроля в зимнее время и сложность автоматизированного контроля положения «маячных» шпал.
Известные на сегодняшний день способы оценки напряженного состояния рельсовых плетей либо чрезмерно дороги (система Salient Rail Stress Module, Канада), либо неприменимы в условиях ОАО «РЖД» из – за наличия объемной закалки головки рельсов (система Rail Scan, Венгрия).
Возможные последствия от отсутствия контроля за механическими напряжениями бесстыкового пути могут привести и выбросам пути.
Предлагается разработать технологию и аппаратуру бесконтактного скоростного контроля градиента механических напряжений плетей бесстыкового пути.</t>
  </si>
  <si>
    <t>Обеспечение повышения безопасности движения поездов.</t>
  </si>
  <si>
    <t>Экономический эффект от выполнения указанной работы заключается в сокращении вероятности событий (сходов, крушений и аварий) с подвижным составом при условии предотвращения одной аварии в первый год 10-летнего срока реализации проекта на основе своевременно обработанной РЦДМ диагностической информации и устранения балансодержателем выявленных несоответствий</t>
  </si>
  <si>
    <t xml:space="preserve">Решение должно включать в себя технические меры, обеспечивающие повышение безопасности движения поездов;
Предпочтение отдается решениям, обеспечивающим минимальное влияние человеческого фактора на результаты диагностики;
Решение должно быть конкурентоспособным по отношению к уже используемым в настоящее время технологиям;
Решение должно улучшать условия труда обслуживающего персонала за счет автоматизации процесса расшифровки полученной информации, адаптивного интерфейса специализированного программного обеспечения, минимизации времени на формирование отчетных форм;
Решение не должно приводить к увеличению численности работником мобильного средства диагностики;
Решение должно обеспечивать удобство обслуживания контрольно - измерительной аппаратуры;
Решение не должно значительно увеличивать существующие расходы на обслуживание контрольно - измерительной аппаратуры;
Решение должно быть тиражируемо за счет применения типовых решений для различных категорий мобильных средств диагностики;
Решение должно обеспечивать минимально возможную стоимость жизненного цикла вновь устанавливаемого оборудования;
Срок эксплуатации применяемых устройств и оборудования должен составить не менее 10 лет;
Решение не должно увеличить время подготовительных операций по настройке контрольно - измерительной аппаратуры;
Решение не должно снижать существующую скорость контроля;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t>
  </si>
  <si>
    <t>Запрос актуален. Вместе с тем, рынок мобильных средств диагностики не принадлежит ОАО "РЖД". Разработка и тиражирование отдельных подсистем мобильных средств является сферой ответственности производителей. Ответственностью ОАО "РЖД" является разработка технических требований к подсистеме.</t>
  </si>
  <si>
    <t>РЦДМ, главный инженер Березов Дмитрий Сергеевич, тел +7-921-376-85-08, cdm_BerezovDS@orw.rzd
ОИР, зам начальника отдела Костюк Олег Михайлович, тел +7-921-777-81-41; dpem_kostyukom@orw.rzd</t>
  </si>
  <si>
    <t>Устройство автоматического отключения водоснабжения в случае нештатной ситуации</t>
  </si>
  <si>
    <t>Проблема: случаи нештатной работы оборудования систем отопления и водоснабжения приводят к отказам технических средств (подтопление административных и служебных помещений). В случае несвоевременного обнаружения затопления  результатом становится материальный ущерб на ремонт помещений, порча и выход из строя дорогостоящего оборудования.</t>
  </si>
  <si>
    <t>Автоматическое отключение систем водоснабжения с целью защиты объектов от затопления при возникновении аварийной ситуации</t>
  </si>
  <si>
    <t>Методика оценки экономической эффективности №1357/рот от 29.06.2020г.</t>
  </si>
  <si>
    <t>Решение должно быть конкурентоспособным по отношению к уже используемым в настоящее время технологиям.
Решение должно обладать длительным сроком эксплуатации (не менее 10 лет), экологичностью и безопасностью.
Возможность срабатывания при минимальном затоплении - уровень жидкости на срабатывание: от 1,5 мм (высота).
Возможность отслеживания и получения уведомлений о затоплении на смартфон (наличие ПО).  
Встроенная система оповещения (до 65 дБ).</t>
  </si>
  <si>
    <t>Устройство для очистки водосточной системы кровель</t>
  </si>
  <si>
    <t>Проблема: в водосточные системы кровель попадают посторонние предметы (хвоя, листва, мусор), что приводит к отсыреванию фасадов, размытию фундаментов и образованию грибка т.к. по забитому посторонними предметами и мусором водостоку отток ливневых вод происходит в неположенном месте.</t>
  </si>
  <si>
    <t>Поддержание водосточной системы зданий в исправном состоянии</t>
  </si>
  <si>
    <t xml:space="preserve">Решение должно быть конкурентоспособным по отношению к уже используемым в настоящее время технологиям.
Решение должно обладать длительным сроком эксплуатации (не менее 10 лет), экологичностью и безопасностью.
Наличие телескопической рукоятки: высота работы до 5 м.
Возможность регулировки рабочего угла.
Оборудование должно иметь небольшой вес (до 5 кг).
Наличие насадок-очистителей: не менее 2 видов элементов.
Средняя производительность очистки: 10 м водостока за 10 мин.
Автономная работа от аккумулятора: 30-40 мин. 
</t>
  </si>
  <si>
    <t>Главный инженер Ткачук Константин Юрьевич, 8-383-229-48-11, dez-TkachukKYU@wsr.ru, Главный инженер Петин Максим Сергеевич,8-383-229-91-42, 
ahc-PetinMS@wsr.ru</t>
  </si>
  <si>
    <t>ДЭЗ, АХЦ</t>
  </si>
  <si>
    <t xml:space="preserve">Использование композитных материалов при изготовлении тормозных башмаков </t>
  </si>
  <si>
    <t>На сегодняшний день вес тормозного башмака используемого при закреплении подвижного состава достигает 7 кг, что существенно замедляет процесс обработки составов и групп вагонов в части закрепления (изъятия закрепления).</t>
  </si>
  <si>
    <t>тормозной башмак</t>
  </si>
  <si>
    <t>Улучшение условий труда, повышение производительности</t>
  </si>
  <si>
    <t>Сокращение времени на обработку состава путем использования облегченных материалов, позволит ускорить процесс закрепления (изъятия закрепления) составов и отдельных групп вагонов. В перспективе возможность увеличения срока службы тормозного башмака (при обеспечении достаточной прочности).</t>
  </si>
  <si>
    <t xml:space="preserve">Обязательные элементы конструкции: полоз, упорная колодка, ручка для переноса.
Конструкция башмака должна обеспечивать его установку на рельс без перекосов.
Конструкцией башмака должны быть предусмотрены борта, высота борта от нижней поверхности не менее 17 мм.
Смещение оси упорной колодки от оси полоза не более 1 мм, отклонение упорной колодки по вертикали не более 1 мм.
Неплоскостность нижней поверхности полоза не более 2 мм.
Допускаемое вертикальное усилие на башмак 137,2 кН.
Башмак должен быть рассчитан для работы на рельсах типа Р50, Р65 и Р75 по ГОСТ Р 51685 с вагонными колесами диаметром 830-964 мм, башмак должен допускать использование для закрепления отдельно стоящих единиц подвижного состава с диаметром колес менее 830 мм и от 964 мм до 1250 мм.
Расстояние от носка полоза до точки опоры колеса диаметром 〖957〗^(+7) мм не менее 30 мм.
Высота упорной колодки башмака в сборе не менее 140 мм от верхней кромки упорной колодки до верхней поверхности полоза.
Масса башмака не более 2 кг.
Стояночный башмак должен иметь конструктивное решение, обеспечивающее удержание колесной парывагона массой 245кН (25тс) без ее скатывания на участке с нулевым уклоном при тяговом усилии до 5кН или на уклоне до 0,001.
Конструкция стояночного башмака должна соответствовать требованиям охраны труда для работников при закреплении подвижного состава в соответствии с требованиями нормативной документации СП 2.2.2.1327-03 «Гигиенические требования к организации технологических процессов, производственному оборудованию и рабочему инструменту».
Поверхности башмака должны быть окрашены в яркий цвет водостойкой краской. Допускается не окрашивать ручку, нижнюю горизонтальную плоскость полоза и внутреннюю поверхность колодки. На верхней горизонтальной плоскости полоза в 20 мм от передней стойки (косынки) упорной колодки со стороны носка стояночного башмака оставляется неокрашенным участок шириной 30 мм. На борта полоза должны быть нанесены три линии шириной 10-15 мм белой краской.
Твердость полоза на расстоянии 180 мм от носка, которая должна быть в пределах 250-350 НВ по ГОСТ 9012.
Поверхность башмака не должна иметь заусенцев.
Срок службы не менее 2500 закреплений.
Обязательные элементы конструкции: полоз, упорная колодка, ручка для переноса.
Конструкция башмака должна обеспечивать его установку на рельс без перекосов.
Конструкцией башмака должны быть предусмотрены борта, высота борта от нижней поверхности не менее 17 мм.
Смещение оси упорной колодки от оси полоза не более 1 мм, отклонение упорной колодки по вертикали не более 1 мм.
Неплоскостность нижней поверхности полоза не более 2 мм.
Допускаемое вертикальное усилие на башмак 137,2 кН.
Башмак должен быть рассчитан для работы на рельсах типа Р50, Р65 и Р75 по ГОСТ Р 51685 с вагонными колесами диаметром 830-964 мм, башмак должен допускать использование для закрепления отдельно стоящих единиц подвижного состава с диаметром колес менее 830 мм и от 964 мм до 1250 мм.
Расстояние от носка полоза до точки опоры колеса диаметром 〖957〗^(+7) мм не менее 30 мм.
Высота упорной колодки башмака в сборе не менее 140 мм от верхней кромки упорной колодки до верхней поверхности полоза.
Масса башмака не более 2 кг.
Стояночный башмак должен иметь конструктивное решение, обеспечивающее удержание колесной парывагона массой 245кН (25тс) без ее скатывания на участке с нулевым уклоном при тяговом усилии до 5кН или на уклоне до 0,001.
Конструкция стояночного башмака должна соответствовать требованиям охраны труда для работников при закреплении подвижного состава в соответствии с требованиями нормативной документации СП 2.2.2.1327-03 «Гигиенические требования к организации технологических процессов, производственному оборудованию и рабочему инструменту».
Поверхности башмака должны быть окрашены в яркий цвет водостойкой краской. Допускается не окрашивать ручку, нижнюю горизонтальную плоскость полоза и внутреннюю поверхность колодки. На верхней горизонтальной плоскости полоза в 20 мм от передней стойки (косынки) упорной колодки со стороны носка стояночного башмака оставляется неокрашенным участок шириной 30 мм. На борта полоза должны быть нанесены три линии шириной 10-15 мм белой краской.
Твердость полоза на расстоянии 180 мм от носка, которая должна быть в пределах 250-350 НВ по ГОСТ 9012.
Поверхность башмака не должна иметь заусенцев.
Срок службы не менее 2500 закреплений.
</t>
  </si>
  <si>
    <t xml:space="preserve">Интерес представляет 3-d печать композитного горочного башмака, утилизация которого
происходила бы через многоразовое применение в качестве материала для печати башмака.
При этом следует учесть, что в 2016 году в рамках плана НТР ОАО "РЖД"  выполнена работа на тему «Разработка новой конструкции тормозного башмака для закрепления подвижного состава на станционных путях (шифр 4.093)
Задача работы: Разработка новой конструкции тормозного башмака для закрепления подвижного состава.
Цель работы: Облегчить вес тормозных башмаков, снизить их повреждаемость, увеличить надёжность закрепления составов.
Результат работы:Разработана ранее не применявшаяся конструкция тормозного башмака сварного типа, имеющая более высокие эксплуатационные характеристики.
В том числе;
вес тормозного башмака снизился с 7,4 кг до 4,2 кг;
твердость материала повысилась со 170, НВ до 250 НВ.;
Повреждаемость на 10^6 вагоно-закреплений снизилась с 0,579 до 0,0127
</t>
  </si>
  <si>
    <t>Жуев Иван Сергеевич
заместитель начальника технического отдела
Октябрьской дирекции управления движением
(912-10) 2-86-32, (812) 436-86-32, (921) 593-43-59
d_zhuevis@orw.ru</t>
  </si>
  <si>
    <t>ОКТ Д</t>
  </si>
  <si>
    <t>Система идентификации сигналов маневровых светофоров в пути следования электропоезда с применением технологий искусственного интеллекта.</t>
  </si>
  <si>
    <t>На сегодняшний день, эксплуатируемый парк моторвагонного подвижного состава оснащен комплексным локомотивным устройством безопасности, при этом контроль выполнения маневровых передвижений, а так же контроль правильности маршрута следования и показания локомотивных светофоров осуществляется исключительно работниками локомотивных бригад.</t>
  </si>
  <si>
    <t>электропоезд</t>
  </si>
  <si>
    <t>Исключение человеческого фактора при наблюдении за правильностью положения светофоров и свободностью пути посредством использовании технологий искусственного интеллекта для идентификации сигналов маневровых светофоров и стрелочных переводов в маршруте следования электропоезда.</t>
  </si>
  <si>
    <t xml:space="preserve">1. Детектирование объектов на железнодорожном пути;
2. Анализ сигналов напольных устройств;
3. Фиксация и анализ действий локомотивной бригады;
4. Анализ положения стрелочного перевода;
5. Анализ занятости переезда;
6. Интеграция с существующими устройствами безопасности;
7. Соответствие Правилам технической эксплуатации железных дорог Российской Федерации;
8. Должно быть сертифицировано установленным порядком в Российской Федерации.
</t>
  </si>
  <si>
    <t>Главный инженер  Иванцов Дмитрий Олегович, 8-903-901-06-28, dmv-IvantsovDO@wsr.ru</t>
  </si>
  <si>
    <t>ДМВ, 
ТЧПРИГ-31, ТЧПРИГ-32, ТЧПРИГ-33, ТЧПРИГ-34</t>
  </si>
  <si>
    <t>Антивандальное покрытие кузовов вагонов моторвагонного подвижного состава</t>
  </si>
  <si>
    <t>Исключение случаев порчи и сохранение внешнего корпоративного стиля окраски  кузовов вагонов моторвагонного подвижного состава.</t>
  </si>
  <si>
    <t>50,0/вагон</t>
  </si>
  <si>
    <t xml:space="preserve">1. Должно быть сертифицировано установленным порядком в Российской Федерации;
2. Нанесение составов бесконтактным способом (распыление);
3. Срок действия защитных свойств не менее 1 года;
4. Не должно оказывать химического воздействия на существующие лакокрасочное покрытие.
</t>
  </si>
  <si>
    <t xml:space="preserve">Поиск инновационных решений в области автоматизации процесса сбора информации в пути следования (замеры параметров токоприемников, колесныых пар) </t>
  </si>
  <si>
    <t xml:space="preserve">В настоящее время замеры параметров колесных пар и токоприемников осуществляются в депо. Предлагается проработать техническое решение позволяющее снимать технические параметры: замеры токоприемников, замеры параметров колесых пар с передачей данных на автоматизированное рабочее место   </t>
  </si>
  <si>
    <t xml:space="preserve">Замеры параметров токоприемников, колесных пар в атоматичесом режиме  </t>
  </si>
  <si>
    <t xml:space="preserve"> 
1. Интеграция с существующими системами МВПС ;
2. Соответствие Правилам технической эксплуатации железных дорог Российской Федерации;
3. Должно быть сертифицировано установленным порядком в Российской Федерации.
4. Должно обеспечивать автоматический сбор информации в пути следования с оперативной передачей данных на пульт оператора                                                                                   5. Должно снимать замеры параметров токоприемников в пути следования.                                       6. должно снимать замеры параметров колесных пар в пути следования</t>
  </si>
  <si>
    <t>ведущий технолог Шелякин Андрей Юрьевич 89065070774 cdmv_shelyakin@center.rzd</t>
  </si>
  <si>
    <t xml:space="preserve">ЦДМВ </t>
  </si>
  <si>
    <t xml:space="preserve">структурные подразделения региональных дирекций </t>
  </si>
  <si>
    <t/>
  </si>
  <si>
    <t xml:space="preserve">Поиск инновационных решений по приминению лыж токоприемников, без графитовых вставок с приминением износостойких и безвредных материалов не влияющих на повышенный износ контактного провода  </t>
  </si>
  <si>
    <t xml:space="preserve">Токоприемник служит для передачи электричесой энергии от контактного провода к оборудованию электропоезда. В настоящее время на полозе токоприемника устанавливаются графитовые вставки для обеспечения токосьема  которые выполнены из графита который небезвреден как для людей так и для окружающей среды. Предлагается проработать техническое решение с приминением износостойких и безвредных материалов не влияющих на повышенный износ контатного провода </t>
  </si>
  <si>
    <t xml:space="preserve">Приминение износостойкого материала обеспечивающего длительную эксплуатацию полозов токоприемников без проведения ремонта. Приминение безвредных материалов. Снижение вредного воздействия при проведении ремонта полозов, и на окружающую среду </t>
  </si>
  <si>
    <t xml:space="preserve">1. Должно быть сертифицировано установленным порядком в Российской Федерации;
2. выполнено с безвредных износостойких материалов исключающих повышенный износ контактного провода ;                                                                                                           3. Должно обеспечить повышение качества токосьема и увеличение ресурса токосьемных элементов.                                                                                                                        4. Токосьемные элементы должны отвечать следующим требованиям:                                                                                                                                                                                                                а) высокие физико-механические и антифрикционные характеристики;                                                 б) низкое удельное и переходное электричесое сопротивление                                                             
</t>
  </si>
  <si>
    <t xml:space="preserve">Поиск инновационных решений в области системы интеллектуального контроля посадки и высадки пассажиров на остановочных пунктах с передачей информации на монитор машиниста исключающей отпраление МВПС при незакрытых автоматических дверях </t>
  </si>
  <si>
    <t xml:space="preserve">В настоящее время контроль за посадкой высадкой пассажиров производит локомотивная бригада в части помощник машиниста электрпоезда провожает состав при отправлении со остановочного пункта убедившись что все двери закрыты, контролируя также по сигнализации контроля дверей. Предлагается проработать систему интеллектуального контроля посадки и высадки пассажиров на остановочных пунктах с передачей информации на монитор машиниста исключающей отправление МВПС при незакрытых автоматических дверях    </t>
  </si>
  <si>
    <t xml:space="preserve">Исключение человеческого фактора при отправлении с остановочных пунктов, в части исключения случаев зажатия пассажиров, отправления МВПС при незакрытых автоматических дверях </t>
  </si>
  <si>
    <t xml:space="preserve"> 
1. Интеграция с существующими системами МВПС ;
2. Соответствие Правилам технической эксплуатации железных дорог Российской Федерации;
3. Должно быть сертифицировано установленным порядком в Российской Федерации.
4. должно обеспечивать контроль за посадкой высадкой пассажиров с передачей информации на монитор машиниста. </t>
  </si>
  <si>
    <t>Поиск инновационных решений в части разработки мобильного (разборного) вагономоечного комплекса с очистными сооружениями и водооборотного водоснабжения для обмывки моторвагонного подвижного состава</t>
  </si>
  <si>
    <t xml:space="preserve">В настояще время мойка моторвагонного подвижного состава осуществляется на сезонных и всесезонных моечных комплексах установленных стационарно в депо. Предлогается проработать техническое решение : Разработка мобильного вагономоечного комплекса с очистными сооружениями и водооборотного водоснабжения для обмывки моторвагонного подвижного состава   </t>
  </si>
  <si>
    <t xml:space="preserve">разработка мобильного вагономоечного комплекса для удобной передеслокации из депо в депо.  </t>
  </si>
  <si>
    <t xml:space="preserve">1. Должно быть сертифицировано установленным порядком в Российской Федерации;
2. Должен быть мобильным для удобной передислокации;
3. Должно соблюдать требования САНПин;
4. Должно быть эффективно в части обмывки вагонов МВПС.
</t>
  </si>
  <si>
    <t>Приминение инновационных веществ позвроляющих производить очистку почвы от замазученности (удаление нефтяных пятен)</t>
  </si>
  <si>
    <t xml:space="preserve">в настоящее время возникает вопрос по очистке почвы от замазученности (нефтяных пятен). Предлагается разработать техничесое решение позволяющее производить очисту почты от замазученности </t>
  </si>
  <si>
    <t>инновационное средство для очистки почвы от замазученнности</t>
  </si>
  <si>
    <t xml:space="preserve">1. Должно быть сертифицировано установленным порядком в Российской Федерации;
2. Должено быть эффективным при проведении очистки почвы от замазученности 
3. Должно соблюдать требования САНПин;
</t>
  </si>
  <si>
    <t>Роботизированные и мобильные приборы неразрушающего контроля для ремонта и обслуживания моторвагонного подвижного состава</t>
  </si>
  <si>
    <t xml:space="preserve">В настоящее время неразрушающий контроль узлам и деталям МВПС проводится дефетосопистами с использованием ультразвуковых, магнитопорошковых и вихретоковых дефетоскопов. Предлогается расмотреть вопрос приминения Роботизированных позиций для проведения дефетоскопии узлам и деталям МВПС для улучшения выявления дефектов ислючения человеческого фактора </t>
  </si>
  <si>
    <t xml:space="preserve">технологическая операция </t>
  </si>
  <si>
    <t xml:space="preserve">автоматизация процесса сокращение времени на проведение дефектоскопии узлам и деталям МВПС, исключение человеческого фактора   </t>
  </si>
  <si>
    <t xml:space="preserve">1. Должно быть сертифицировано установленным порядком в Российской Федерации;
2. Должено быть эффективным при проведении дефектосопии узлов и деталей МВПС  
3. Должно сократить время операций проведения неразрушающего контроля ;
</t>
  </si>
  <si>
    <t>Система проецирования информации для машиниста на лобовое стекло МВПС</t>
  </si>
  <si>
    <t>Машинист для получения визуальной информации, необходимой для ведения поезда, отвлекается от пути движения на наблюдение  за свободностью пути, за объектами инфраструктуры, показаниями приборов и т.д., что ведет к рискам безопасности движения.</t>
  </si>
  <si>
    <t>секция (эксплуатируемый парк)</t>
  </si>
  <si>
    <t>Безопасность движения,</t>
  </si>
  <si>
    <t xml:space="preserve">Должна отображаться следующая информация:
1) текущая скорость (км/ч);
2) предельно допустимая скорость (км/ч);
3) расстояние до следующего остановочного пункта (м);
4) оставшееся время до следующего остановочного пункта согласно расписания (мин.);
5) рекомендуемая скорость для соблюдения графика движения поездов (км/ч);
6) время отклонения от расписания (мин., сек.);
7) напряжение в контактной сети (В) с сигнализатором лампы РН (индикация +/-);
8) давление в напорной магистрали (кгс/см2);
9) давление в тормозной магистрали (кгс/см2);
10) сигнализатор сигнальной лампы РБ (индикация +/-);
11) сигнализатор сигнальной лампы БВ (индикация +/-); 
12) сигнализатор закрытия автоматических дверей (индикация +/-).
2. Проецируемая информация должна иметь интуитивно понятный интерфейс, хорошо читаемую инфографику и удобный дашборд.
3. Система должна быть работоспособна при температуре в кабине управления от – 50 оС до + 50 оС.
4. В комплект системы проецирования информации для машиниста на лобовое стекло входит следующее оборудование:
1) системный блок, преобразующий получаемую информацию для вывода;
2) проецирующий блок – блок вывода информации на лобовое стекло;
3) комплект необходимых проводов для соединения системного блока с необходимым оборудованием МВПС для съема информации, для соединения системного блока с проецирующим блоком.
5. Технические требования к составным частям комплекта системы повышения энергоэффективности моторвагонного подвижного состава.
− питание на системный и проецирующий блоки должно подаваться постоянно при поднятых токоприемниках;
− возможность проецирования должна быть постоянно при поднятых токоприемниках, с возможностью выключения проецирования через кнопку вкл/выкл системы, находящейся в зоне доступа машиниста;
6. Система должна быть разработана в соответствии с требованиями действующих межгосударственных, российских и отраслевых стандартов, санитарных норм и правил, ТР ТС 001/2011 «О безопасности железнодорожного подвижного состава», «Правил технической эксплуатации железных дорог Российской Федерации», норм и инструкций ОАО «РЖД», а также в соответствии с противопожарными требованиями и требованиями по технике безопасности. Расположение устанавливаемого оборудования должно обеспечивать удобство обслуживания и ремонта, демонтажа и монтажа, а также безопасность обслуживающего персонала. Конструкция узлов и деталей должна быть ремонтопригодной (кроме неразборных узлов). Должна обеспечиваться взаимозаменяемость блоков и агрегатов.
</t>
  </si>
  <si>
    <t>ДМВТех Баранов А.А., 2-98-64; ДМВТехЗ Бляблин Е.В., 2-98-65</t>
  </si>
  <si>
    <t>Тчприг</t>
  </si>
  <si>
    <t>Организация технической учебы
с использованием элементов геймификации</t>
  </si>
  <si>
    <t xml:space="preserve">В настоящий момент техническая учеба по курсу «Стандарт обслуживания Клиентов ОАО «РЖД» проводится с подачей материала в виде слайдов и итогового тестирования. Имеется ряд недостатков:
- несовременная система проведения технической учебы (устаревшие технологии и интерфейс);
- вход с использованием паролей допускает прохождение курсов другими сотрудниками;
- неинтересная подача информации, которая не способствует усвоению материала;
- неэффективная система контроля знаний, умений и навыков работников, полученных в ходе проведения технической учебы;
 - курс перегружен информацией.
</t>
  </si>
  <si>
    <t>АФТО</t>
  </si>
  <si>
    <t>ТЦФТО и АФТО сети</t>
  </si>
  <si>
    <t xml:space="preserve">1. Система технической учебы должна быть доступна как со стационарных устройств, в т.ч. через внутрикорпоративную сеть ОАО «РЖД», так и с мобильных приложений. Кроме этого, она должна быть доступна к использованию в любой момент времени (непрерывное обучение);
2. Курс  технической учебы на тему «Стандарт обслуживания Клиентов ОАО «РЖД» должен быть разработан с использованием элементов геймификации (квест, видеоигра, ролевые игры и т.п.) и элементов цифрового поощрения (наград, бонусов, начивок и пр.);
3. Для  оценки знаний обучаемого работника использовать полученные цифровые поощрения (возможно наряду с тестированием);
4. Должно быть обеспечено соответствие нормативным документам ОАО «РЖД»:
- «Кодекс деловой этики ОАО «РЖД», утвержденный решением совета директоров ОАО «РЖД» от 30 марта 2015 г. (протокол №3);
- «Методическое пособие по деловому этикету», утвержденное распоряжением ОАО «РЖД» от 21 марта 2013 г. №691р; 
- «Единая политика клиентоориентированности холдинга ОАО «РЖД» в области грузовых перевозок, утвержденная распоряжением ОАО «РЖД» от 26 июля 2016 г. №1489р;
- «Стандарт обслуживания клиентов в Центре фирменного транспортного обслуживания», утвержденный распоряжением ОАО "РЖД" от 30.12.2011 N 2873р
(в ред. от 19.12.2016);
- «Требование к качеству обслуживания клиентов в едином Call-центре 
ОАО «РЖД» по грузовым перевозкам» утвержденный распоряжением ЦФТО ОАО «РЖД» от 22 июля 2016 г. №ЦФТО-57;
- «Стандартные фразы обслуживания в едином Call-центре по грузовым перевозкам компании ОАО «РЖД»;
5. Осуществление технической поддержки разработанного курса
</t>
  </si>
  <si>
    <t xml:space="preserve">КБШ ТЦФТО Хабарова Е.В., главный инженер, Тел (846) 303 -20-89                                                                                     </t>
  </si>
  <si>
    <t>Интеллектуальная система с элементами дополненной реальности для проведения обучения по ликвидации последствий транспортных происшествий и чрезвычайных ситуаций, ликвидации происшествий при перевозке опасных грузов</t>
  </si>
  <si>
    <t>Отсутствие на железной дороге центров обучения начальников, заместителей начальников и мастеров восстановительных поездов передовым методам проведения аварийно-восстановительных работ при ликвидации последствий сходов тягового и подвижного состава. Отсутствие возможности проведения практических занятий с имитацией транспортных происшествий с инновационным подвижным составом и локомотивами новых серий, с имитацией разрушений элементов подвижного состава и объектов инфраструктуры и отработки навыков планирования и организации восстановительных работ имеющейся на оснащении технических средств и оборудования.</t>
  </si>
  <si>
    <t xml:space="preserve">Подготовка руководителей восстановительных поездов по работе с инновационным подвижным составом без отрыва от производства и расходов на проведение практических занятий и полигонных учений </t>
  </si>
  <si>
    <t>Стоимость обучения в г. Нижний Новгород руководителей ВП - 963,33 тыс. руб. 
Отвлечение локомотивов на станциях дислокации для расцепки подвижного состава на базе ВП
Топливо для работы крановой и тяговой техники</t>
  </si>
  <si>
    <t>Программный комплекс, позволяющий при схематичном расположении подвижного состава на типовых участках железнодорожных станций и перегонов формировать трехмерную модель транспортного происшествия, учитывающую весовые характеристики подвижного состава, характеристики имеющихся на оснащении восстановительных поездов технических средств и оборудования для проведения аварийно-восстановительных работ, их расположение на железнодорожных путях, переездах, путепроводах и на удалении от них. Программный комплекс должен обеспечивать визуальную оценку последствий транспортного происшествия, разработку оперативного плана ведения работ и оценку действий персонала восстановительных поездов при планировании и организации проведения аварийно-восстановительных работ согласно распоряжения ОАО «РЖД» от 01.10.2019 № 2182р и технологических карт, утвержденных ЦЗ-ЦРБ Шайдуллиным Ш.Н. от 27.11.2017.
Программный комплекс должен иметь сетевые сервисы получения заданий и совместной работы нескольких рабочих мест (как пример для отработки совместных действий нескольких руководителей одного восстановительного поезда или нескольких восстановительных поездов)</t>
  </si>
  <si>
    <t>Начальник произв.-техн.отдела Чуприков Станислав Олегович; 8(812)436-60-79; DAVS_ChuprikovSO@orw.rzd</t>
  </si>
  <si>
    <t>Большая протяженность полосы отвода железной дороги не позволяет установить исчерпывающий контроль и исключить факты загрязнения участков сторонними лицами и организациями. В зоне риска участки с осуществлением пригородного сообщения, прилегающие к дачным обществам и индивидуальному жилому сектору. В границах полосы отвода ЗСЖД ориентировочно выявлено порядка 100 рисковых участков, на которых в первую очередь требуется установить мониторинг  для предотвращение загрязнений полосы отвода отходами сторонних лиц и организаций.</t>
  </si>
  <si>
    <t>ед. рисковые участки образования стихийных свалок отходов</t>
  </si>
  <si>
    <t>исключение непроизводственных потерь при уборке стихийных свалок, образуемых от деятельности населения и сторонних лиц</t>
  </si>
  <si>
    <t>ст. 8.6 КоАПРФ Порча земель (80 тыс.руб. *100 ед. мест = 8000 тыс.руб.) ст. 8.2 п.2 Несоблюдение требований в области охраны окружающей среды при обращении с отходами производства и потребления (400 тыс.руб.*100 ед. мест = 40000 тыс.руб.)</t>
  </si>
  <si>
    <t>Разработка комплекса решений организации дистанционного мониторинга полосы отвода железной дороги, включающие программное обеспечение, камеры видеонаблюдения с распознаванием лиц и фотофиксацией, беспилотные технологии и т.п., с системой оперативного оповещения пользователя о несанкционированном размещении отходов в границах полосы отвода.</t>
  </si>
  <si>
    <t>Заместитель начальника центра Приходько Анна Анатольевна, 89513809620, ncop-PrikhodkoAA@wsr.ru</t>
  </si>
  <si>
    <t>Система предупреждения и контроля протечки опасных грузов (в т.ч. нефтепродуктов и иных хим. веществ) и при перевозках железнодорожным транспортом</t>
  </si>
  <si>
    <t>При перевозке опасных грузов железнодорожным транспортом   возможны течи из вагонов на любом участке в пути следования из-за возникновения технических неисправностей вагонов. Из-за отсутствия возможности оперативного обнаружения течи опасных грузов в пути следования возникает риск увеличения объемов загрязнения окружающей среды, что приводит к росту затрат (времени, финансов) на локализацию и ликвидацию последствий инцидентов (аварий, ЧС).</t>
  </si>
  <si>
    <t xml:space="preserve">количество вагонов с опасным грузом в год собственной погрузки в границах ЗСЖД в год
</t>
  </si>
  <si>
    <t>при своевременном обнаружении течи опасного груза в пути следования снизятся объемы загрязнений окружающий среды, сократится время на локализацию и ликвидацию последствий инцидентов (аварий, ЧС)</t>
  </si>
  <si>
    <t>ст. 8.6 КоАПРФ Порча земель (80 тыс.руб. *1ед.  = 80 тыс.руб.) ст. 8.2 п.2 Несоблюдение требований в области охраны окружающей среды при обращении с отходами производства и потребления (400 тыс.руб.*1 ед. мест = 400 тыс.руб.). Исключение риска потери груза.</t>
  </si>
  <si>
    <t xml:space="preserve">Разработка программного обеспечения и оборудования по оперативному определению течи при перевозке опасных грузов железнодорожным транспортом . Решение должно позволять машинисту в пути следования выявлять течь груза, принять своевременные меры и привлечь аварийно-спасательное формирование для локализации и ликвидации последствий течи опасного груза. Система может быть представлена специализированными датчиками, устанавливаемыми на вагоны, цистерны с опасными грузами, с выводом данных в режиме реального времени через программное обеспечение.  </t>
  </si>
  <si>
    <t>Решение исключить из плана-графика ОЗ на 2022 г. направлено письмом от 6 мая 2022 г. № ИСХ-1548/ЦБТ. Предложено заменить другой темой.</t>
  </si>
  <si>
    <t>Система оптимизации ликвидации ЧС, связанных с разливами опасных грузов на железнодорожном транспорте, связанных с загрязнением почв</t>
  </si>
  <si>
    <t>Для устранения последствий разливов нефтепродуктов необходима выемка грунта либо обработка биопрепаратами позволяющим оперативно локализовать загрязненную площадь почв.</t>
  </si>
  <si>
    <t xml:space="preserve">количество инцидентов, связанных с разливами опасных грузов в год
</t>
  </si>
  <si>
    <t xml:space="preserve">снижение времени на ликвидацию последствий по загрязнения почв нефтепродуктами </t>
  </si>
  <si>
    <t xml:space="preserve">ст. 8.6 КоАПРФ Порча земель (80 тыс.руб. *1ед.  = 80 тыс.руб.) ст. 8.2 п.2 Несоблюдение требований в области охраны окружающей среды при обращении с отходами производства и потребления (400 тыс.руб.*1 ед. мест = 400 тыс.руб.). </t>
  </si>
  <si>
    <t>Разработка технических средств, материалов позволяющих сократить  временные  и финансовые затраты на ликвидацию последствий разливов нефтепродуктов в почве, щебеночного балласта, без привязки к температуре атмосферного воздуха, в т.ч. без снятия рельсошпальной решетки.</t>
  </si>
  <si>
    <t>Экспресс-метод определения содержания загрязняющих  веществ в почвах (нефтепродуктов, тяжелых металлов и пр. загрязняющих веществ)</t>
  </si>
  <si>
    <t>При разливе опасного груза экологическими лабораториями железной дороги производится контроль состояния почв на предмет выявления превышений загрязняющих веществ и нанесения ущерба окружающей среде. Результаты анализа почв выполняются в условиях лаборатории в течение недели, что препятствует оперативной и эффективной реализации мер по ликвидации последствий течи опасного груза.</t>
  </si>
  <si>
    <t>ед. точки отбора качества почв, ежегодно  находящихся на контроле дорожных экологических лабораторий в границах ЗСЖД</t>
  </si>
  <si>
    <t>снижение времени на ликвидацию последствий по загрязнения почв нефтепродуктами , тяжелыми металлами и пр. загрязняющими веществами</t>
  </si>
  <si>
    <t>Сокращение затрат на проведение анализов  более 70% ((0,9 тыс.руб. * 386 анализов) - (0,9 тыс.руб.*386 анализов*0,3)=243 тыс.руб.)</t>
  </si>
  <si>
    <t xml:space="preserve">Разработка программного обеспечения, оборудования по определению содержания загрязняющих веществ в почвах экспресс-методом (в первую очередь, нефтепродуктов). Специальное оборудование (комплект оборудования) должно обеспечить возможность отбора проб загрязненной почвы в любых погодных условиях, на глубине до 10 м., должно быть компактным, мобильным,  иметь мощный, автономный источник питания. Экспресс-метод должен сократить время определения концентраций нефтепродуктов, тяжелых металлов, пр. загрязняющих веществ в почве с 7 дней до 15-60 минут. </t>
  </si>
  <si>
    <t>НЦОП, ДИ, П</t>
  </si>
  <si>
    <t xml:space="preserve">Технология очистки от нефтепродуктов загрязненного щебеночного балласта железнодорожного пути </t>
  </si>
  <si>
    <t>Очистка загрязненного балласта производится с изъятием загрязненного щебня, последующей транспортировкой и обезвреживанием, что приводит к дополнительным затратам. Требуется сокращение расходов на транспортирование и обезвреживание отходов загрязненного балласта пути.</t>
  </si>
  <si>
    <t>км. загрязненные пути нефтепродуктами</t>
  </si>
  <si>
    <t>исключение непроизводственных потерь при  выполнении работ по подрезке тракционных путей</t>
  </si>
  <si>
    <t>ст. 8.6 КоАПРФ Порча земель (80 тыс.руб. *18 станций = 1440 тыс.руб.) ст. 8.2 п.2 Несоблюдение требований в области охраны окружающей среды при обращении с отходами производства и потребления (400 тыс.руб.*18 станций = 7200 тыс.руб.)  Фактические затраты на обезвреживание отходов вырезанного загрязненного балласта пути за 2020 г. -  8340 тыс.руб.</t>
  </si>
  <si>
    <t>Разработка замкнутого технологического процесса и оборудования на железнодорожном ходу, позволяющего произвести очистку щебеночного балласта механизированным способом (с применением реагентов, пара и т.п.) от нефтепродуктов на загрязненных участках, общей протяженностью в границах ЗСЖД 6,5 км. Оборудование должно быть мобильным, с автономным питанием, на железнодорожном ходу, работать в любых погодных условиях.</t>
  </si>
  <si>
    <t>В дананном вопросе необходима ликвидация источника загрязнения (технологического процесса). Требуется дополнительная проработка на дороге  требований к инновационному решению.</t>
  </si>
  <si>
    <t>Т, ДИ, П</t>
  </si>
  <si>
    <t>Мобильный программно-аппаратный комплекс для проведения поверки, градуировки резервуаров электронно-оптическим методом</t>
  </si>
  <si>
    <t xml:space="preserve">1. В настоящее время для поверки резервуаров используются два метода: геометрический и объемный.  
2. Данные методы имеют высокие трудозатраты;
3. Геометрический метод требует обязательную промывку и пропарку резервуара, в связи с необходимостью присутствия человека внутри резервуара
4.  При объемном методе требуется емкость – донор. 
</t>
  </si>
  <si>
    <t>шт в год</t>
  </si>
  <si>
    <t xml:space="preserve">сокращение времени проведения поверки при соблюдении требуемой точности результатов измерений. </t>
  </si>
  <si>
    <t>Экономический эффект рассчитывается как разность между затратами на проведение работ внешними исполнителями и затратами на проведения работ КЦМ
Э=Зцсм-Зкцм, где
Э - экономический эффект,
Зцсм - затраты ЦСМ, 
Зкцм - затраты КЦМ</t>
  </si>
  <si>
    <t xml:space="preserve">Мобильный программно-аппаратный комплекс с возможностью доставки к месту проведения работ по градуировки и поверки на полноприводном автомобиле ГАЗ «Газель» или аналогичном;
- проведение процедуры поверки резервуара в ручном и автоматизированном режиме;
-выдача в автоматическом режиме протоколов, свидетельств о поверке или извещения о непригодности;
-автоматическое формирование градуировочных таблиц резервуара;
- круглогодичное использование установки;
- отсутствие необходимости присутствия человека внутри резервуара.
</t>
  </si>
  <si>
    <t>КЦМ, Махалов А.В.</t>
  </si>
  <si>
    <t>КЦМ</t>
  </si>
  <si>
    <t>НС</t>
  </si>
  <si>
    <t>ЦСС</t>
  </si>
  <si>
    <t>Автоматизированная система управления техобслуживанием и ремонтом радиосредств (АСУ ТОР)</t>
  </si>
  <si>
    <t xml:space="preserve">Необходима единая для всех хозяйств - пользователей радиосредствами система, в которую будет загружен график технического обслуживания радиосредств (по дороге, ОАО "РЖД") и учет их ремонта в соответствии с данными договора с обслуживающей организацией. С назначением ответственных за работу в системе от каждого причастного предприятия и технологической службы и, соответственно - курирующего руководителя. Нарушение сроков считать технологическим нарушением с соответствующими последствиями. Цель - уйти от ситуации, где заинтересована в процессе только дирекция связи, при полном безразличии первых лиц предприятий пользователей и руководства обслуживающей организации, соответственно - от финансовых рисков, связанных с невыполнением договорных обязательств и рисков нарушения безопасности движения поездов из-за некачественного (несвоевременного) обслуживания радиосредств.
</t>
  </si>
  <si>
    <t>пост ЭЦ</t>
  </si>
  <si>
    <t>Повышение качества выполнения работ</t>
  </si>
  <si>
    <t>1. Сопряжение с ЕСМА  2.Мобильная версия 3. Доступ без интернета 4. Простота в использовании</t>
  </si>
  <si>
    <t>Начальник технического отдела Ижевского регионального центра связи Городилов Д.В. +79124534848 divig2@mail.ru</t>
  </si>
  <si>
    <t xml:space="preserve">Повышение надежности </t>
  </si>
  <si>
    <t>Поиск инновационных решений (тех. средств), направленных на снижение трудозатрат на нанесение и обновление полосы безопасности на пассажирских платформах</t>
  </si>
  <si>
    <t>Проблема: В настоящее время нанесение и обновление полосы безопасности на пассажирских платформах производится вручную. Учитывая необходимость соблюдения ровности линии, данный  процесс становится крайне трудозатратным и несёт большое количество производственных временных потерь.</t>
  </si>
  <si>
    <t>Ю-ВОСТ</t>
  </si>
  <si>
    <t xml:space="preserve"> повышение безопасности движения и методов управления рисками, связанных с безопасностью и надежностью перевозочного процесса</t>
  </si>
  <si>
    <t xml:space="preserve">1.Соблюдение требование правил технической эксплуатации железных дорог РФ.
2.Малые габариты и вес.            3. Простота использования        4. Возможность использования в любое время года                       5. Соответствие требованиям ГОСТ и сертифицированной продукции.                                  6. Влагостойкость и стойкость к агрессивным средам.
</t>
  </si>
  <si>
    <t>нет</t>
  </si>
  <si>
    <t>Захаров Константин Дмитриевич (0918)5-29-79, KZakharov@serw.ru</t>
  </si>
  <si>
    <t>РДЖВ Ю-ВОСТ</t>
  </si>
  <si>
    <t>Осуществление непрерывного мониторинга технического состояния трубопроводов</t>
  </si>
  <si>
    <t xml:space="preserve">Проблема: В настоящее время мониторинг технического состояния трубопроводов производится периодически путем наружного осмотра, что зачастую не позволяет существить своевременное обнаружение дефектов и исключить возникновение аварийных случаев. </t>
  </si>
  <si>
    <t xml:space="preserve"> повышение качества контроля за состоянием сетей и коммуникаций и повышение уровня безопасной эксплуатации зданий и сооружений</t>
  </si>
  <si>
    <t xml:space="preserve">1.Соблюдение требование правил технической эксплуатации железных дорог РФ.                                               2.  Простое управление системой.
3. Масштабируемость системы без замены используемого оборудования.                            4. Работоспособность в температурной среде в диапазоне от -40 до +45 С.           5. Отказоустойчивость (при продолжительном отсутствии электропитания или других непредвиденных ситуациях).
6. Установка оборудования должна быть произведена без вмешательства в строительную часть зданий и сооружений, взаимодействие оборудование друг с другом должно осуществляется по беспроводной сети, без прокладки дополнительных проводов управления.                                     </t>
  </si>
  <si>
    <t>Захаров Константин Дмитриевич,      (0918)5-29-79, KZakharov@serw.ru</t>
  </si>
  <si>
    <t>Современный автоматизированный  технологический контроль установки заземляющих штанг, исполняющими служебные обязанности бригадами района контактной сети с использованием контролирующего устройства с GPS-трекером или ГЛОНАСС-трекером</t>
  </si>
  <si>
    <t xml:space="preserve">Значительная часть случаев непроизводственного травматизма (электротравматизма) связана с тем, что персонал не использует переносные устройства заземления или нарушет порядок их установки и снятия. </t>
  </si>
  <si>
    <t>шт</t>
  </si>
  <si>
    <t>Снижение травматизма</t>
  </si>
  <si>
    <t>Размер эффекта рассчитан исходя из затрат компании на единовременную компенсацию морального вреда травмированного работника</t>
  </si>
  <si>
    <t>Решить проблему можно за счет введения автоматического контроля энергодиспетчерским аппаратом за использование переносных заземляющих штанг и местонахождение бригады.При таком контроле передача информации о применении переносного заземляющего устройства осуществляется в режиме реального времени с помощью контролирующего устройства с GPS-трекером или ГЛОНАСС-трекером. Трекеры передают информацию о порядковом номере переносного заземляющего устройства, времени и координатах места его установки (с точностью до 0,7 м) в режиме реального времени в диспетчерский пункт.</t>
  </si>
  <si>
    <t>Главный инженер дирекции М.В.Григорьев Челюскинцев ул., 11б, г. Екатеринбург, 620013,
тел.: (343) 358-48-23, факс: (343) 358-57-27,
e-mail: Nees@svrw.ru</t>
  </si>
  <si>
    <t>Роботизация сварочного производства при производстве электротехнической продукции</t>
  </si>
  <si>
    <t>Сварочные виды работ при производстве электротехнической продукции осуществляются сварщиками.</t>
  </si>
  <si>
    <t>Повышение производительности труда, рост объема выпускаемой электротехнической продукции</t>
  </si>
  <si>
    <t>Размер эффекта рассчитан исходя из снижения штатной численности сварщиков и повышения количества, производимой продукции за смену</t>
  </si>
  <si>
    <t>Роботизация сварочного производства  при производстве стоек контактной сети и ригелей жестких поперечин для устройств электроснабжения железных дорог. Промышленный сварочный робот ускоряет сварку, улучшает ее качество и повышает производительность труда. Требования к сварочному роботу - выполнение полного цикла сварочных операций при изготовлении стоек контактной сети и жестких поперечин, объединенный логичной системой управления - интерфейсом. Устройство управления  с помощью интерфейса можно перепрограмировать, исходя из целей. Возможность точной настройки всех операций.</t>
  </si>
  <si>
    <t>Запрос является актуальным, т.к. связан с снижением эксплуатационных расходов при изготовлении электротехнической продукции.</t>
  </si>
  <si>
    <t xml:space="preserve">С уважением, Пазуха Александр Александрович
Инженер 1 категории отдела Производственно-технический отдел Свердловская ДКРЭ
ОАО «РЖД», Свердловская железная дорога
620107, г. Екатеринбург, ул. пер.Выездной 4а
(0970-22) 4-34-77
AAPazuha@svrw.rzd
</t>
  </si>
  <si>
    <t xml:space="preserve">Оптимизация ручного труда за счет повышения технологических возможностей вращающегося кондуктора для изготовления стоек контактной сети либо допуск к применению иного инновационного технического средства </t>
  </si>
  <si>
    <t>При производстве  стоек контактной сети переворот осуществляется персоналом ручным способом.</t>
  </si>
  <si>
    <t>Размер эффекта рассчитан исходя из повышения количества, производимой продукции за смену</t>
  </si>
  <si>
    <t xml:space="preserve">Поворотный кондуктор должен вращать стойку контактной сети  при ее изготовлении, давая возможность сварщику провести сварочные работы. Требования к кондуктору- удобное закрепление стойки контактной сети, вращение вокруг горизонтальной оси, наличие и удобное использование зажимных угла, воприятие максимальной нагрузки 1 тонна, возможность полного доступа к сварочным швам  изделия. </t>
  </si>
  <si>
    <t>Разработка и внедрение программно-аппартного комплекса видеоаналитики, с целью организации контроля и проверки производства работ посредством видеозаписей</t>
  </si>
  <si>
    <t xml:space="preserve">В дирекции применяются системы видеонаблюдения «ДОЗОР».
Система видеонаблюдения способствует укреплению трудовой и технологической дисциплины, улучшению состояния охраны труда на производственных объектах, повышению качества подготовки рабочих мест и выполнения технологических операций, позволяет оценивать компетентность персонала и выявлять пробелы в теоретических и практических знаниях работников . Видеозаписи проверяются персоналом дирекции на что уходит значительная часть рабочего времени.
</t>
  </si>
  <si>
    <t xml:space="preserve">Проверка и выявление замечаний при производстве работ на объектах электрификации и электроснабжения железных дорог при помощи компьютерного зрения. Видеоналитика применения СИЗ, исправного инструмента и средств малой механизации при работе на контактной сети. Автоматическая фиксация замечаний с выводом статестических форм отчетности. </t>
  </si>
  <si>
    <t>Запрос является актуальным, т.к.   напрямую влияет на соблюдение требований охраны труда и снижения рисков травмирования работников</t>
  </si>
  <si>
    <t>Выработка и накопление электроэнергии за счет атмосферных осадков</t>
  </si>
  <si>
    <t xml:space="preserve">Оптимизация расходов на электроэнергию, отсутсвтие альтернативных источников выработки и накопления энергии </t>
  </si>
  <si>
    <t>установка/система</t>
  </si>
  <si>
    <t>28 (внедрение новых технологий рассматривается на всех вокзалах РДЖВ)</t>
  </si>
  <si>
    <t>Повышение производственной эффективности, повышение надежности устройств электроснабжения, Экологическая безопасность</t>
  </si>
  <si>
    <t>окупаемость проекта не более 7 лет</t>
  </si>
  <si>
    <t>(Расходы после внедрения + затраты на внедрение) -расходы до внедрения</t>
  </si>
  <si>
    <t xml:space="preserve">Автономная работоспособность оборудования,  аккумулирование энергии.   Атмосферный генератор должен подходить для децентрализованного производства электроэнергии и обладать технической возможностью монтажа в любом месте вокзального комплекса (платформа, навевс, крыша здания, водосточная труба и иные).  </t>
  </si>
  <si>
    <t>РДЖВ КБШ</t>
  </si>
  <si>
    <t>ЦДЗС</t>
  </si>
  <si>
    <t>снижение негативного воздействия на окружающую среду</t>
  </si>
  <si>
    <t>Внедрение автоматизированной системы, обеспечивающей контроль технического состояния подвагонного пространства</t>
  </si>
  <si>
    <t xml:space="preserve">Отсутствует автоматизированный контроль и оценка состояния подвижного состава с возможностью выявления различных неисправностей, угрожающих безопасности движения и принятия мер по недопущению дальнейшего следования неисправного подвижного состава, а также выдаче рекомендаций по их устранению.
Применение разрабатываемой системы позволит осуществлять оперативный контроль состояния подвижного состава, повысить объективность мониторинга и снизить затраты на его проведение.
</t>
  </si>
  <si>
    <t>шт.  (автоматизированные комплексы)</t>
  </si>
  <si>
    <t>24 
Система планируется к установке на подходах к станции (Пенза-3, Кинель, Дема, Сызрань, Октябрьск, Рузаевка)</t>
  </si>
  <si>
    <t>15000 в год</t>
  </si>
  <si>
    <t>(Расходы на ФОТ после внедрения + затраты на  на внедрение) -расходы на ФОТ до внедрения</t>
  </si>
  <si>
    <t xml:space="preserve">Разрабатываемая система должна обеспечивать комплексный контроль состояния подвижного состава в процессе его движения на подходах к станции с аккумуляцией полученных данных в специализированной информационно-аналитической системе. Контролируемые параметры узлов и деталей вагонов должны соответствовать требованиям Инструкции по техническому обслуживанию вагонов в эксплуатации, утвержденной распоряжением ОАО «РЖД» от 31 августа 2009 г. № 1794р, Типового технологического процесса ТК-425, утвержденным распоряжением № 436 р от 2 марта 2018 г.Система должна включать в себя следующие функции:
- автоматическое измерение и контроль состояния подвижного состава с использованием различных подсистем;
- автоматизированное выявление различных неисправностей подвижного состава при прохождении через стационарный пост-рамку;
- возможность идентификации порядкового номера вагона, даты и времени контроля;
- возможность хранения и накопления результатов измерений;
- видеорегистрацию состояния подвижного состава;
- вывод и получение выходной информации о состоянии подвижного состава и др.
</t>
  </si>
  <si>
    <t>Актуально: в настоящее время идет развитие средств диагностики для котроля технического состояния вагона в эксплуатации</t>
  </si>
  <si>
    <t>Мингазова Эльза Рафаэлевна  тел. 2-23-34, V-MingazovaER@kbsh.rzd</t>
  </si>
  <si>
    <t>Разработка и внедрение инновационных устройств (в том числе роботов) отпуска тормозов вагонов в парке прибытия</t>
  </si>
  <si>
    <t xml:space="preserve">Отпуск осуществляется осмотрщиками вагонов, внедрение устройства позволит  автоматизировать процесс, снизить время обработки состава в парке отправления и позволит  оптимизировать осмотрщиков вагонов (безлюдная технология) </t>
  </si>
  <si>
    <t>шт. (устройств/систем отпуска тормозов)</t>
  </si>
  <si>
    <t>Производительность труда. Внедрение системы позволит снизить простой вагонов под обработкой, позволит повысить пропускную способность станции</t>
  </si>
  <si>
    <t>2000 в год</t>
  </si>
  <si>
    <t>(Расходы на ФОТ после внедрения + затраты на внедрение) -расходы на ФОТ до внедрения</t>
  </si>
  <si>
    <t xml:space="preserve">Система должна обеспечить отпуск автотормозов состава  за 20 мин, а также стабильную работу и выпоонение функций в различных погодных условиях при температуре окружающего воздуха +/- 40 градусов Цельсия.  
 Роботизируется отпуск тормозов в парке прибытия без участия осмотрщиков-ремонтников вагонов.
Должны обеспечиваться следующие функции:
1. Обеспечить автоматизированное проведение отпуска тормозов грузовых вагонов в парке прибытия.
2.  Снизить нормы времени в парке прибытия при проведении технического обслуживания грузовых поездов. 
3. Исключение из процесса осмотрщиков вагонов.
Назначение системы: автоматизация отпуска тормозов у составов поездов должна обеспечить автоматический отпуск тормозов, обеспечив беспрепятственный роспуск вагонов на сортировочной горке.
Основные требования к системе: автоматизация отпуска тормозов у составов поездов представляет собой совокупность программных и аппаратных  средств, функционирующих в режиме реального времени. 
В состав системы должны входить:
- модуль автоматизированного отпуска тормозов вагона;
- модуль определения положения воздухораспределителя.
- модуль передачи данных ДСП о завершении отпуска тормозов.
</t>
  </si>
  <si>
    <t>Актуально: в настоящее время идет развитие ППСС для котроля технического состояния вагона в эксплуатации</t>
  </si>
  <si>
    <t>Автоматизация системы диагностики тормозов грузовых вагонов (АСДТ)</t>
  </si>
  <si>
    <t>Отсутствует автоматизированная выдача справки об обеспечении поезда тормозами после проведения полного опробования тормозов в парке ПТО</t>
  </si>
  <si>
    <t>шт. (система диагностики)</t>
  </si>
  <si>
    <t>Система должна обеспечить автоматизированную выдачу результатов опробования тормозов , согласно технологического процесса. 
Автоматизация АСДТ позволит исключить временные затратын на заполнение в ручную справки об обеспечении тормозами (ВУ-45)</t>
  </si>
  <si>
    <t>Инновационное средство/технология  для уничтожения сорняковой растительности на объектах железнодорожного транспорта, в том числе в полосе отвода на основе действия гербицидов для оптимизации трудозатрат, связанных с содержанием полосы отвода и объектов ждт</t>
  </si>
  <si>
    <t>Проблема заключается в низкоэффективном, продолжительном и в высокой степени ресурсозатратном преодолении барьерного места в приведении полосы отвода железной дороги в эстетическое состояние в связи с наличием сорниковой растительности. В летний период ремонтно - путевых работ работники структурных подразделений вынуждены тратить значительный период времени на окос и прополку травы в прилегающей зоне к железнодорожному пути, объектов ИССО и других железнодорожных объектов.</t>
  </si>
  <si>
    <t>тонны</t>
  </si>
  <si>
    <t>46 тонн жидкости ежегодно</t>
  </si>
  <si>
    <t>Перераспределение времени и ресурсов на текущее содержание непосредственно пути и стрелочных переводов, обеспечение безопасности движения поездов</t>
  </si>
  <si>
    <t>2,55 за 1 км полосы отвода</t>
  </si>
  <si>
    <t>В расчет взята ТНК №15 срезка кустарника бензокустарезами "Хускварна" с густотой зарастаний до 50 % на бровке шириной до 4 метров с привлечением к работе монтера пути 5 разряда (тарифная ставка 116,28 рублей за 1 час работы час)</t>
  </si>
  <si>
    <t>Решение должно представлять собой высокотехнологичный концентрированный системный водный раствор органического характера сплошного спектра действия для борьбы с однолетними и многолетними двудольными и злаковыми сорняками в парах и до посева культур. Обладать высокими системными свойствами. и быть универсальным в применении в севооборотах с любым периодом ротации без почвенного последействия.
Технология удаления растительности также может быть реализована  за счет других технологий, инновационных способов удаления или предотвращения появления растительности как в полосе отвода, так и на территории объектов ждт.</t>
  </si>
  <si>
    <t>ПГ Галанцев Д.А., тел. 2-45-32</t>
  </si>
  <si>
    <t>Искусственные легковозводимые и надежные сооружения с применением композитных материалов, с увеличенным сроком службы</t>
  </si>
  <si>
    <t>Предпосылка заключается в изготовлении более легких, технологичных и инновационных конструкций с улучшенными свойства и характеристиками</t>
  </si>
  <si>
    <t>объект</t>
  </si>
  <si>
    <t>Удобство установки и эксплуатации, сокращение временных периодов обслуживания</t>
  </si>
  <si>
    <t>по результатам проведения цикла испытаний</t>
  </si>
  <si>
    <t>путем сравнения опытной конструкции с аналогом существующей за период полезного использования</t>
  </si>
  <si>
    <t>Конструкция  инженерных сооружений из композитных материалов должна соответствовать и превосходить имеющиеся нормы и требования ОАО "РЖД" к изготовлению, к стоимости жизненного цикла, к надежности  и применению на инфраструктуре ж.д. Срок эксплуатации композитного инженерного сооружения должен быть увеличен по  сравнению с текущими сооружениями не менее, чем на 50%.</t>
  </si>
  <si>
    <t>ЗамП Горбонос С.В., 2-45-26</t>
  </si>
  <si>
    <t xml:space="preserve">Инновационное решение по приминению лыж токоприемников, без графитовых вставок с приминением износостойких и безвредных материалов не влияющих на повышенный износ контактного провода  </t>
  </si>
  <si>
    <t xml:space="preserve">1. Должно быть сертифицировано установленным порядком в Российской Федерации;
2. выполнено с безвредных износостойких материалов исключающих повышенный износ контактного провода ;                                                         
3. Должно обеспечить повышение качества токосьема и увеличение ресурса токосьемных элементов.
4. Токосьемные элементы должны отвечать следующим требованиям:      
 а) высокие физико-механические и антифрикционные характеристики;     
 б) низкое удельное и переходное электричесое сопротивление                                                             
</t>
  </si>
  <si>
    <t>ТЧГ Ткаченко А.В.,       2-78-38, Tch11-Tkachenko@kbsh.rzd                 ТЧТехИ Ульянов С.С., 2-78-87 tch11_UlyanovSS@kbsh.rzd</t>
  </si>
  <si>
    <t>ТЧПРИГ</t>
  </si>
  <si>
    <t>Инновационные подходы направленные на формирование у работников ОАО "РЖД" приверженности принципам культуры безопасности</t>
  </si>
  <si>
    <t>К основным задачам холдинга "РЖД" в области обеспечения безопасности движения и эксплуатации железнодорожного транспорта относятся: минимизация последствий от транспортных происшествий, снижение риска причинения вреда жизни и здоровью людей, повреждения грузов, подвижного состава и объектов инфраструктуры. 
При этом ежегодно допускаются такие тяжелые транспортные происшествия, как крушения и авария, причина которых на уровне предприятия – в осознанном нарушении персоналом требований действующих норм и правил при технической эксплуатации и ремонте объектов ОАО "РЖД".
Отдельные действия технического персонала приводят к более 20% транспортных происшествий и событий по причине их ошибки на эксплуатационном уровне.
Совокупность заинтересованного отношения персонала к безопасности движения, понимания им проблем в этой области и ответственного поведения работников при обеспечении всех видов безопасности получил наименование культура безопасности.
В ОАО "РЖД" работа по формированию позитивного уровня культуры безопасности проводится с 2014 года. В настоящее время в компании создана нормативная база по культуре безопасности, развитию профессиональных компетенций для работников и руководителей, непосредственно связанных 
с движением поездов, созданию среды, обеспечивающей владение необходимыми знаниями, умениями и навыками у работников, допускаемых 
к самостоятельной работе на инфраструктуре.
Однако, несмотря на проводимую работу, требуются инновационные решения, направленные на формирование у работников холдинга «РЖД» чувства ответственности, осознанного отношения к стандартам работы 
и принципиальной позиции в отношении соблюдения правил.</t>
  </si>
  <si>
    <t>Формирование у каждого работника такого состояния 
в процессе выполнения служебных обязанностей, при котором он окажется неспособным сделать какое-либо действие в ущерб безопасности</t>
  </si>
  <si>
    <t>Ожидаемый экономический эффект от реализации инновационного решения должен сложиться из минимизации количества нарушений норм безопасности в основных производственных процессах, как следствие снижение финансовых и имиджевых потерь компании</t>
  </si>
  <si>
    <t>Решение должно быть направлено на формирование у работников холдинга "РЖД" чувства ответственности, осознанного отношения к стандартам работы и принципиальной позиции в отношении соблюдения правил</t>
  </si>
  <si>
    <t xml:space="preserve">
Главный специалист отдела технического аудита  Меньшикова Екатерина Юрьевна, тел. 8 (499) 262-26-14, адрес эл. почты menshikovaeu@center.rzd.ru
</t>
  </si>
  <si>
    <t>ОАО "РЖД"</t>
  </si>
  <si>
    <t>Применение безопасного устройства защиты систем заземления, а также удаленного мониторинга и контроля устройств заземления пассажирских платформ</t>
  </si>
  <si>
    <t>содержание платформ</t>
  </si>
  <si>
    <t xml:space="preserve">В целях получения более объективной оценки состояния защиты системы заземления пассажирской посадочной платформы и применения адресного подхода в части увеличения или уменьшения интервалов времени между осмотрами конкретной платформы, требуется альтернативный метод получения информации о состоянии конструкций с применением специального оборудования и методики осмотра. </t>
  </si>
  <si>
    <t>ВСИБ</t>
  </si>
  <si>
    <t xml:space="preserve">Контроль состояния устройств защиты систем заземления в соответствии с существующими нормативными документами </t>
  </si>
  <si>
    <t xml:space="preserve">решение должно позволить дистанционно контролировать техническое состояние устройства защиты систем заземления;
решение должно позволять в автоматическом режиме производить сбор информации, ее анализ и выдавать отчет о техническом состоянии устройства, на текущую время и дату;
применение разработанного решения должно позволить исключить или сократить выполнение осмотров устройств защиты систем заземления пассажирских платформ;
</t>
  </si>
  <si>
    <t>новый</t>
  </si>
  <si>
    <t>Разработка алгоритма автоматической расшифровки файлов РПС</t>
  </si>
  <si>
    <t>В существующей в настоящее время технологии расшифровки файлов регистратора параметров САУТ отсутствует техническая возможность осуществления автоматической расшифровки файлов. Каждый файл регистратора необходимо расшифровывать в ручном режиме. Учитывая особенности интерфейса АРМ РПС, в рабочем окне которого возможно просматривать не более 18 параметров одновременно, при фактической регистрации до 105 параметров, а также наличие человеческого фактора, при ручной расшифровке большинство несоответствий упускается.</t>
  </si>
  <si>
    <t>Снижение количества отказов технических средств по причине неисправности подвижного состава</t>
  </si>
  <si>
    <t xml:space="preserve">Ээф = Зc + Зфот + Зпр
где Зс – затраты на содержание;
       Зфот – затраты на фонд оплаты труда;
       Зпр – затраты на разработку программы.
Исходные данные: затраты понесенные по причине неисправности подвижного состава 
</t>
  </si>
  <si>
    <t>Разработать алгоритм автоматической расшифровки файлов регистратора системы автоматического управления тормозами САУТ, для обеспечения технической возможности проведения анализа технического состояния локомотивных устройств и соблюдения режимов эксплуатации и ведения поезда.</t>
  </si>
  <si>
    <t>Овсянникова И.С.,  8(3952) 64-19-44,  trpu15_OvsyannikovIS@esrr.rzd</t>
  </si>
  <si>
    <t>В-СИБ ТР</t>
  </si>
  <si>
    <t>Модернизация электропоездов переменного тока системой накопления электроэнергии для проведения маневровой работы на тракционных путях без маневрого тепловоза</t>
  </si>
  <si>
    <t>В настоящее время маневровая работа на тракционных пуях моторвагонных депо осуществляется подсредстовом маневровых тепловозов что в свою очередь приводит к дополнительным затратам и создает низкоэффективный процес маневровой работы.</t>
  </si>
  <si>
    <t>40 поездов</t>
  </si>
  <si>
    <t xml:space="preserve">первый год внедрения - на 1 электропоезде, при положительных результатах тиражирование по полигону ОАО РЖД на все электропоезда переменного тока
</t>
  </si>
  <si>
    <t xml:space="preserve">Снижение затрат при орагнизации маневровой работы при постановке и выводе из ремонта электропоездов </t>
  </si>
  <si>
    <t xml:space="preserve">Срок окупаемости проекта 5 лет 5 месяцев, год. эк.эф.= -85,71 </t>
  </si>
  <si>
    <t xml:space="preserve">Т=Сумм ед. * кол-во. ваг.  Годовые затраты для исполнения Наряд-Заказа составляют 18,93 млн.руб. Затраты  на систему накопления электроэнергии МВПС 0,96 млн.руб. на один моторный вагон. В эксплуатации находится 109 моторных вагонов. 
Кап. влож. = Затраты на 1 вагон * количество эксплуатируемых вагонов 
0,96*109=104,64 млн.руб. (Капитальные вложения)
Экономический эффект = Годовые затраты НЗ - Капитальные вложения 
18,93 – 104,64 = - 85,71 млн. руб.
</t>
  </si>
  <si>
    <t xml:space="preserve">
Решение не должно значительно увеличивать существующие расходы на обслуживание подвижного состава.
Решение должно быть тиражируемо за счет применения типовых решений для различных серий электропоездов.
Решение должно иметь возможность быть сертифицированным установленным порядком в Российской Федерации.
Решение не должно снижать безопасность железнодорожного транспорта.
Решение должно отвечать требованиям действующего законодательства, в том числе требованиям ГОСТ.</t>
  </si>
  <si>
    <t>В рамках проведения 
22 декабря 2020 г. итогов корпоративной акселерационной программы 
ОАО «РЖД» по Центральной дирекцией моторвагонного подвижного состава был отобран проект гибридные системы рекуперации энергии (суперконденсатор + АКБ) для различных режимов работы локомотивов (Российская компания 
ООО «ТПС») в ходе дальнейшего рассмотрения данного проекта рабочей группой принято решение о нецелесообразности применения данной технологии на моторвагонном подвижном составе из=за масса-габаритных показателей (необходим отдельный вагон для установки оборудования , а максимальное количество времени питания электропоезда по предварительным расчетам состовляло не более 10 мин.
Сейчас на ынке продукции отсутствуют технологии обеспечивающие накопление максимального колличества электроэнергии для маневровых работ обеспечивая минимальные масса-габаритные показатели</t>
  </si>
  <si>
    <t>Загорельский А.А.
(3952) 63-75-09
dmv_zagorelskijaa@esrr.rzd (.ru)</t>
  </si>
  <si>
    <t>ВСибДМВ</t>
  </si>
  <si>
    <t>Программно-аппаратный комплекс для проверки и корректировки электронных технологических карт, с учетом изменений и их актуализации в режиме реального времени</t>
  </si>
  <si>
    <t>Не своевременная актуализация технологических карт и тех. процессов в связи с вводом новых норм и инструкций.</t>
  </si>
  <si>
    <t>Автоматизация процесса. Исключение человеческого фактора.Повышение производительности труда.</t>
  </si>
  <si>
    <t xml:space="preserve">кол.пмс (7)*средн з.п. специалиста (70) * % уменьшения трудозатарат (0,05)* период работ (12мес.) </t>
  </si>
  <si>
    <t>Корректировка и онлайн загрузка и проверка электронных карт с учетом вводимых изменений. Решение должно быть тиражируемо за счет применения типовых решений.</t>
  </si>
  <si>
    <t>Огнянников М.А. тел.43516,pms183_ognyannikovma@esrr.rzd</t>
  </si>
  <si>
    <t>В-СИБ ДРП</t>
  </si>
  <si>
    <t xml:space="preserve">Инновационные материалы  на основе аэрогеля с повышенными теплоизоляционнымисвойствами для внутреннего  утепление помещений </t>
  </si>
  <si>
    <t>Оптимизация расходов тепло и электроэнергии на отопление зданий и сооружений. В настоящее время существует практика наружного утепления зданий, что очень дорого и такие мероприятия имеют крайне длительный срок окупаемости. Использование внутреннего утепления не распространено в том числе из-за снижения полезного объема зданий. Но его преимущество - можно утеплять только те помещения, где постоянно находится персонал и где установлено большее число радиаторов отопления. В т.ч. возможно утепление только зоны между радиатором и стеной для сокращения теплопередачи наружу. При этом для внутреннего утепления требуется применение теплоизоляционного материала, обладающего наименьшим коэффициентом теплопередачи, что позволит максимально сократить толщину теплоизоляции, и, как следствие, потерю внутреннего объема. К таким материалам относятся инновационные утеплители на основе аэрогеля, имеющего минимально возможный из существующих в природе коэффициентов теплопроводности.</t>
  </si>
  <si>
    <t>шт. (Здание)</t>
  </si>
  <si>
    <t>Соблюдение требований к условиям труда в части соблюдения температурного режима.</t>
  </si>
  <si>
    <t>Экономический эффект определяется разницей затрат на электроэнергию и теплоэнергию для отопления внутренних помещений зданий и сооружений до утепления стен и после. Потенциальный объем внедрения на полигоне ж/д представлен на период 2022 - 2025 годы</t>
  </si>
  <si>
    <t>Предлагаемое решение должно предусматривать возможность применения в помещениях с людьми, иметь гигиенические сертификаты и т.п.
Предлагаемое решение должно быть универсальным, предусматривать минимальные затраты на установку внутри здания, отсутствие расходов при эксплуатации, срок службы не менее 25 лет.</t>
  </si>
  <si>
    <t>Начальник отдела Никитин Константин Викторович; 8(812)436-36-18; t_nikitin@orw.rzd</t>
  </si>
  <si>
    <t>Комплексная выработка тепловой энергии для уменьшения потребления электроэнергии на собственные нужды</t>
  </si>
  <si>
    <t>Большое потребление электроэнергии на собственные нужды</t>
  </si>
  <si>
    <t>котельная</t>
  </si>
  <si>
    <t>Экономия электроэнергии на собственные нужды на 10-15%</t>
  </si>
  <si>
    <t xml:space="preserve">Унифицированная методика по расчету ТЭР от реализации мероприятий программ энергосбережения от 28.07.2019 г. № ЦТЕХ -45
</t>
  </si>
  <si>
    <t>Поиск технических решений по комплексной выработке тепловой энергии, при которой возможно ее использование для уменьшения потребления электроэнергии на собственные нужды</t>
  </si>
  <si>
    <t>Считаем целесообразным проведение данного открытого запроса на ПРИВ ДТВ, по причине незначительных экономических эффектов от внедрения данных проектов в разрезе ЦДТВ и низким потенциалом объема внедрения</t>
  </si>
  <si>
    <t>Черваков Е.А.
8-937-7035253
dtv_chervakovea@pvrr.rzd</t>
  </si>
  <si>
    <t>Разработка решения для организации подключения оконечных узлов СПД с помощью компактного комплекта радиорелейного оборудования с использованием аппаратных средств криптозащиты</t>
  </si>
  <si>
    <t>Ежегодное увеличение издержек на сопровождение оконечных узлов с реализацией каналов на медных линиях связи. Сокращение производства и удорожание оборудования для построения сетей передачи данных на медных каналах связи, моральное устаревание технологии. Наличие станций и околотков, куда прокладывать новые проводные каналы экономически нецелесообразно</t>
  </si>
  <si>
    <t xml:space="preserve">оконечные узлы сети передачи данных по технологии радиомоста прямой видимости </t>
  </si>
  <si>
    <t>Сокращение издержек на содержание медных линий связи. Снижение риска прекращения поставок необходимого для построения последней мили оборудования ввиду устаревания технологии. Увеличение возможностей построения "последней мили" канала связи в местности со сложной топологией.</t>
  </si>
  <si>
    <t xml:space="preserve">Решение должно: 
-обеспечивать построение защищенной сети "точка-точка" по беспроводным линиям связи прямой видимости;
- подключаться к каналообразующему
сетевому оборудованию через стандартный интерфейс Ethernet;
- поддерживать актуальные в ОАО "РЖД" протоколы шифрования канала данных на аппаратном уровне;
- обеспечивать скорость "моста" не менее 100 Мбит/с на расстоянии до 10 км в условиях прямой видимости;
- иметь возможность удаленного WEB-мониторинга и настройки параметров;
- отвечать требованиям защиты от погодных условий для работы компонентов, размещенных на улице.
</t>
  </si>
  <si>
    <t>Главный инженер ИВЦ Мозговой Виктор Александрович т.(95-025) 5-32-00, почта: VMozgovoj@skzd.rzd</t>
  </si>
  <si>
    <t>Инвентаризация основных средств находящихся на балансе предприятия с помощью RFID меток</t>
  </si>
  <si>
    <t>Проведение инвентаризации на текущий момент производится путем сверки инвентаризационных номеров в базе с номерами на объектах (например, на мебели). Данный процесс малоэффективен и занимает очень много времени, инвентарные номера могут находиться в разных местах, что осложняет их поиск, а также могут со временем стереться.
Решением является проводить инвентаризацию с помощью RFID-меток. Метки RFID используются для удалённой идентификации объектов. Метка – сложное электронное устройство, которое выполняется в виде бирки, наклейки, этикетки и т.п. Каждая бирка хранит и передаёт собственный идентификатор и набор прочих данных, благодаря чему можно установить соответствие “метка – объект” и, к примеру, вести складской учёт при хранении разных товаров в одинаковых коробках без необходимости их вскрытия.</t>
  </si>
  <si>
    <t>Подразделения ОАО "РЖД"</t>
  </si>
  <si>
    <t>Ускорение и упрощение проведения инвентаризации. Автоматическое занесение инвентаризованных предметов в базу</t>
  </si>
  <si>
    <t>Решение должно: _x000D_
- использовать RFID-метки на каждом предмете, находящемся на балансе ИВЦ;_x000D_
- осуществлять сканирование RFID-меток при помощи специального считывателя;_x000D_
- обеспечить автоматическую дистанционную передачу данных о сканируемом предмете со считывателя в базу данных._x000D_
Решение не должно вызывать дополнительных вложений в укладку кабельных и оптико-волоконных линий связи.</t>
  </si>
  <si>
    <t>Нет</t>
  </si>
  <si>
    <t>Окунев А.А.
(912) 201-51-53
AAOkunev@svrw.rzd</t>
  </si>
  <si>
    <t xml:space="preserve"> ЕИВЦ</t>
  </si>
  <si>
    <t xml:space="preserve"> Создание программно-аппаратного комплекса для диагностики неисправности и правильности настройки двухниточных ультразвуковых дефектоскопов</t>
  </si>
  <si>
    <t>Нет тестирующей программы определения исправности и правильности настройки дефектоскопных средств. Создает угрозу контроля рельсового хозщяйства неисправным или не корректно настроеным дефектоскопом.</t>
  </si>
  <si>
    <t>дефектоскоп</t>
  </si>
  <si>
    <t xml:space="preserve">Исключение рисков нарушения  безопасности движения за счет исключения влияния человеческого фактора на процесс настройки и использования неисправного средства диагностики. Блокировка средства диагностики до устранения неисправности или настройки. </t>
  </si>
  <si>
    <t xml:space="preserve">Решение должно: 
- определять несправность узла дефектоскопных средств;
- осуществлять контроль правильности настройки требуемых пороговых и условных чувствительностей;
- контролировать перенастройку чвствиельностей от изменения внешней среды (температуры окружающего воздуха) в процессе контроля рельс.
</t>
  </si>
  <si>
    <t>Козионов Юрий Анатольевич (097022) 4-44-68, Kozionov@svrw.rzd</t>
  </si>
  <si>
    <t xml:space="preserve">Упорные призмы из композитных материалов для грузоподемных кранов.
</t>
  </si>
  <si>
    <t xml:space="preserve">Существующие упорные призмы грузоподемных кранов имеют большую массу. Выполнение нормативов. Сокращения временных показателей при ликвидации последствий крушений, аварий, сходов и других транспортных произсшествий. При безусловном соблюдении ПТЭ и требований охраны труда. Одному работнику не возможно транспортировать и установить упорную призму. Что негативно сказывается на производительности труда. Увеличивается время на производство работ.
</t>
  </si>
  <si>
    <t>повышение производительности труда</t>
  </si>
  <si>
    <t>Должны выдерживать нагрузку от аутригера крана не менее 1200кН; Иметь следующие геометрические размеры:2600*300*200мм, 1500*300*200мм,1200*300*200мм,1000*300*200мм.; Вес вкладыша при типоразмере 2600*300*200мм не должен превышать 25 кг.</t>
  </si>
  <si>
    <t>Диэлектрические элементы пассажирских обустройств (опоры наружного освещения, ограждения, навесы), изготовленные на основе переработанных отходов</t>
  </si>
  <si>
    <t xml:space="preserve">1. На сегодняшний день проводится работа по селективному сбору отходов, в целях повторного использования.которые 
2. Для исключения необходимости заземления всех металлических конструкций попадающих в зону А </t>
  </si>
  <si>
    <t>остановочные пункты</t>
  </si>
  <si>
    <t xml:space="preserve">экологическая безопасность
эстетика
отсутствие необходимости периодической окраски
электробезопасность пассажиров находящихся на пассажирских платформах
исключение ложной занятости рельсовых цепей  </t>
  </si>
  <si>
    <t>Решение должно: _x000D_
- иметь  прочностные характеристики, в зависимости от применения;_x000D_
- материалы должны обладать диэлектрическими свойствами;_x000D_
- обеспечить сохранение первоначального вида не менее 20 лет.;
- иметь простоту сборки и эксплуатации;
- иметь антивандальное изготовление</t>
  </si>
  <si>
    <t>Мобильное приложение на базе системы дистанционного обучения (СДО) для контроля прохождения  производственной практики обучающихся в УЦПК</t>
  </si>
  <si>
    <t>Обучающийся прошедший теоретический курс лекций на базе УЦПК направляется на производственную практику на предприятие, где согласно программы производственного обучения отрабатывает все практические навыки и заполняет дневник производственного обучения. Отсутствует постоянный контроль за качеством и своевременностью прохождения практики, выполнения программы.</t>
  </si>
  <si>
    <t>приложений</t>
  </si>
  <si>
    <t>Повысит уровень контроля подготовки обучающихся, позволит уйти от заполнения бумажных форм дневников производственного обучения.</t>
  </si>
  <si>
    <t>Для полного контроля и подтверждения прохождения производственной практики на предприятии обучающихся в УЦПК предлагается вместо заполнения дневника создать мобильное приложение, посредством которого по мере прохождения практики будут выкладываться фото и видео, подтверждающие отработку практических навыков и выполнения программы. Решение должно обеспечивать: использование его на платформе Android, IOS; возможность размещать фото и видео в дневник производственного обучения; совместимость с существующей системой дистанционного обучения.</t>
  </si>
  <si>
    <t>Заместитель начальника центра Головин Евгений Николаевич, 8(383)229-47-68, ucpk-GolovinED@wsr.rzd</t>
  </si>
  <si>
    <t>УЦПК</t>
  </si>
  <si>
    <t>Система опрессовки золошлаковых отходов, образующихся от производственной деятельности угольных котельных.</t>
  </si>
  <si>
    <t>угольных котельных</t>
  </si>
  <si>
    <t>Исключение непроизводственных потерь при накоплении, повторном использовании и транспортировке золошлаковых отходов.</t>
  </si>
  <si>
    <t>Установка системы опрессовки золошлаковых отходов для 
возможности вторичного использования отходов золошлаковых смесей (V класса опасности) в хозяйственной деятельности предприятий. Установка должна быть  мобильной, работать автономно, не требовать постоянного присутствия персонала.</t>
  </si>
  <si>
    <t>Требуется дополнительная проработка на дороге  требований к инновационному решению.</t>
  </si>
  <si>
    <t>Заместитель начальника центра Приходько Анна Анатольевна, 89513809620, ncop-PrikhodkoAA@wsr.rzd</t>
  </si>
  <si>
    <t>ДТВ, П, Т, ДАВС, ДРП, ДСС, УДПМ</t>
  </si>
  <si>
    <t>Оборудование, технология очистки сточных вод от сульфидов, марганца, железа, аммония, фосфатов</t>
  </si>
  <si>
    <t>Действующие локальные очистные сооружения направлены в основном на очистку производственных стоков от нефтепродуктов, металлов и взвешенных веществ. Концентрации марганца, железа и сульфидов в производственных сточных водах содержатся в десятых долях, но при этом превышают установленные  местными органами власти нормативы, которые приближены к нормативам для сброса сточных вод в водный объект рыбохозяйственного назначения.
Все действующие локальные очистные сооружения направлены на очистку производственных стоков, очистка хозяйственно-бытовых стоков не предусмотрена. По результатам отбора проб от административных зданий выявляются значительные превышения нормативов загрязняющих веществ хоз-бытовой группы.</t>
  </si>
  <si>
    <t>контрольных канализационных выпусков</t>
  </si>
  <si>
    <t>Исключение непроизводственных потерь при содержании и обслуживании локальных очистных сооружений, контрольных канализационных выпусков.</t>
  </si>
  <si>
    <t>Плата за негативное воздейтсвие на работу централизованной системы водоотведения и за превышение установленных нормативов состава сточных вод (по марганцу, железу, сульфидам и загрязняющих веществ хоз-бытовой группы) по полигону дороги за 2020 год составила 2 400 тыс.руб</t>
  </si>
  <si>
    <t xml:space="preserve">Установка дополнительной системы очистки на действующие локальные очистные сооружения, дополнение технологии очистки, направленное на исключение превышений по сульфидам, железу, марганцу, аммония. Установка должна быть мобильной, работать автономно, не требовать постоянного присутствия персонала. </t>
  </si>
  <si>
    <t>Дренажные насосы для откачивания грунтовых вод защищенных от негативного воздействия блуждающих токов и стойких к коррозии</t>
  </si>
  <si>
    <t>Установленные в настоящее время насосы из-за негативного воздействия блуждающих токов быстро выходят из строя.</t>
  </si>
  <si>
    <t>служебно-технических зданий</t>
  </si>
  <si>
    <t xml:space="preserve">Первый год внедрения - одно здание, при положительных результатах тиражирование по полигону железной дороги
</t>
  </si>
  <si>
    <t>Долговечность работоспособности дренажных насосов на объектах дирекции.</t>
  </si>
  <si>
    <t>Средняя стоимость насоса 15,00 тыс.руб. Сркращение затрат на ремонт и покупку нового дренажного насоса</t>
  </si>
  <si>
    <t>Решение должно быть безопасным,автономным, малогабаритным (не более 50 кг), экономически эффективным, со сроком окупаемости не более 1,5 лет.</t>
  </si>
  <si>
    <t>Главный инженер Ткачук Константин Юрьевич, 89618741576, dez-TkachukKYU@wsr.rzd</t>
  </si>
  <si>
    <t>ЦЭЗ</t>
  </si>
  <si>
    <t>объект дирекции</t>
  </si>
  <si>
    <t xml:space="preserve">Первый год внедрения - на 1 объекте, при положительных результатах тиражирование по полигону железной дороги 
</t>
  </si>
  <si>
    <t>Снижение сбросов загрязненных сточных вод на основе безреагентных систем очистки</t>
  </si>
  <si>
    <t>Превышение предельно допустимых норм при отборе проб стоков на подведомственных объектах дирекции (фосфаты, ХПК, БПК, медь, взвешенные вещества, группы загрязняющих веществ).</t>
  </si>
  <si>
    <t xml:space="preserve">Предотвращение рисков предъявления штрафов за превышение ПДК. </t>
  </si>
  <si>
    <t xml:space="preserve">Система очистки стоков должна быть мобильна, полностью автоматизирована.
</t>
  </si>
  <si>
    <t>Система котроля параметров геометрии пути и качества выполняемых работ при работе щебнеочистительных машин типа ЩОМ,СЧ,RM.</t>
  </si>
  <si>
    <t>При работе щебнеочистительных машин требуется осуществление контроля за геометрическими параметрами пути после очистки/вырезки балласта, контроль должен проводится дорожным мастером с применением шаблона ЦУП после прохода ЩОМ. На сегодняшний день данное мероприятие осложняется тем, что за машиной ЩОМ находятся прочие вагоны: УТМ, вагоны сопровождения, платформа с баней, вагон под геотекстиль или пенополистерол, запасные части. Фактически проведение замеров мастером может осуществляться через 60-80 м от выгребного устройства, что критично для обеспечения безопасности движения. Для своевременного контроля геометрических параметров пути при работе ЩОМ, требуется оборудование ЩОМ датчиками контроля, позволяющими передавать данные в кабину машиниста, а так же на планшет дорожного мастера.</t>
  </si>
  <si>
    <t>щебнеочистительный комплекс (ЩОМ, RM, СЧ)</t>
  </si>
  <si>
    <t>Обеспечение безопасности движения рабочих поездов после работы ЩОМ, обеспечение безопасности работников осуществляющих контроль при работе машины.</t>
  </si>
  <si>
    <t xml:space="preserve">Решение должно быть мобильным и простым в установке на машину ЩОМ; осуществлять контроль геометрии пути в режиме онлайн с передачей данных в кабину машиниста и планшет дорожного мастера; датчики контроля должны быть сертифицированы и проходить метрологическую поверку, погрешность измерений не более 1 мм.
</t>
  </si>
  <si>
    <t>Ведущий технолог Соловьёв Владимир Сергеевич, 8(383)229-67-44, opms19-SolovevVS@wsr.rzd</t>
  </si>
  <si>
    <t>Разработка мобильного устройства компенсации реактивной мощности</t>
  </si>
  <si>
    <t>При проведении технологических "окон" длительной продолжительности (от 1 до 4 сут.) возникает потребность пропуска по оставшемуся в работе пути поездов с уменьшенным интервалом. При этом нагрузка на систему электроснабжения существенно возрастает, происходит снижение уровня напряжения в контактной сети. В целях снижения ограничивающих параметров по условиям тягового электроснабжения и повышения пропускной способности на участках железной дороги в период проведения летне-путевых работ необходимо применение мобильных устройств компенсации реактивной мощности (Далее - УКРМ). В настоящее время мобильного варианта подобных устройств, позволяющего производить оперативное перемещение по местам проведения работ, промышленностью не выпускается.</t>
  </si>
  <si>
    <t>первый год внедрения - 1 ед, при положительном эффекте до 5 ед.</t>
  </si>
  <si>
    <t>Уменьшение интервала попутного следования поездов, увеличение пропускной способности участка в период длительных "окон"</t>
  </si>
  <si>
    <t>отсутствует</t>
  </si>
  <si>
    <t>Устройство компенсации реактивной мощности УКРМ-27,5 (далее - УКРМ) необходимо для компенсации реактивной мощности и фильтрации высших гармоник в системе электрической тяги. В части воздействия факторов внешней среды УКРМ должен соответствовать климатическому исполнению У1. Номинальное напряжение контактной сети - 27,5 кВ. Номинальная частота сети - 50 Гц. Номинальная реактивная мощность по первой гармонике - 4,6 Мвар. Фильтрация высших гармоник промышленной частоты - третья. Резонансная частота для подавления третьей гармоники - 135-142 Гц. Допускаемое количество циклов включение/отключение для коммутирующих элементов, использующихся при автоматическом регулировании - не менее 60 000. Оборудование в составе: модуль управления, батарея конденсаторная, реактор, резистор, вводное устройство - размещается на платформе грузового автомобиля повышенной проходимости (1-2 ед.). Подключение мобильного УКРМ осуществляется к устройствам действующего поста секционирования контактной сети расположенного в межподстанционной зоне на которой проходит длительное "окно".</t>
  </si>
  <si>
    <t>Синкевич Е.А.
(0998-55)4-44-98
EE_SinkevichEA@dvgd.rzd</t>
  </si>
  <si>
    <t>НТЭ, Д</t>
  </si>
  <si>
    <t>Изготовление универсального обводного рукава, выполненного из прочных, современных и легких материалов с возможностью укомплектования соединительными головками Р17.001-2, поддержанием рабочего давления от 7 (кгс/см²) и обеспечение работоспособности при tᴼ окружающего воздуха -50ᴼ до +50ᴼ</t>
  </si>
  <si>
    <t xml:space="preserve">На сегодняшний день работниками службы вагонного хозяйства, осуществляются работы по организации возможности дислокации неисправных по автотормозному оборудованию грузовых вагонов.
Данная технология включает в себя использования «Рукавов резиновых напорных с текстильным каркасом по ГОСТ 18698-97. Кроме этого, подобные шланги используются при обдувке стрелочных переводов. Технические характеристики рукава по ГОСТ 18698-97. Вес рукава длиной: 20 метров составляет – 27,5; 10 метров составляет – 14,9.
</t>
  </si>
  <si>
    <t>рукова</t>
  </si>
  <si>
    <t>улучшение условий труда работников, снижение нагрузки, сокращение времени обслуживания</t>
  </si>
  <si>
    <t>Изготовление универсального обводного рукава, выполненного из прочных, современных и легких материалов с возможностью укомплектования соединительными головками Р17.001-2, поддержанием рабочего давления от 7 (кгс/см²) и обеспечение работоспособности при tᴼ окружающего воздуха -50ᴼ до +50ᴼ.</t>
  </si>
  <si>
    <t>Грузовой вагон должен быть исправен и эксплуатироваться без отцепки в груженом состоянии, а ремонт должен быть планово-предупредительный.</t>
  </si>
  <si>
    <t>Гуляев Дмитрий Алексеевич, служба В, Тел.: (0914-32) 9-49-26, гор. 8-(4852) 79-49-26</t>
  </si>
  <si>
    <t>Агафонов Дмитрий Владимирович, 
тел. (0972-41)-4-45-74,
hq_AgafonovDV@surw.rzd</t>
  </si>
  <si>
    <t>Совершенствование системы контроля схода подвижного состава</t>
  </si>
  <si>
    <t xml:space="preserve">На текущий момент на сети 
ОАО "РЖД" для контроля схода подвижного состава применяются такие системы УКСПС (устройство контроля схода подвижного состава), представляющая собой механическую конструкцию разрушение которой при нарушении нижнего габарита подвижного состава приводит к перекрытию сигнала автоблокировки на красный огонь и передачи указания на локомотив о необходимости остановки. Данная механическая система имеет ряд недостатков:
сложность в обслуживании для постоянной проверки качества механических соединений между элементами системы;
ложные срабатывания по причине волочащихся деталей, в т.ч. посторонних предметов от вагонов, механического воздействия льда, образующего на ходовой части подвижного состава в зимний период и др. Ложные срабатывания приводят к необоснованным остановкам и задержкам поездов, срыву графика движения поездов;
необходимость установки дублирующих датчиков для повышения коэффициента выявляемости и подтверждаемости срабатывания, в связи с чем увеличивается материалоемкость и энергоемкость системы в целом.
</t>
  </si>
  <si>
    <t>УКСПС</t>
  </si>
  <si>
    <t xml:space="preserve">Улучшение показателей эксплуатационной работы перевозочного процесса. Повышение достоверностипоказаний срабатывания контроля за нижним габаритом.
</t>
  </si>
  <si>
    <t>Решение не должно:
1. Нарушать габарит подвижного состава.
2. Создавать радио- и иных помех системам управления движением поездов.
Решение должно:
1. Быть более эффективным, чем действующие на сегодняшний день аналогичные средства контроля.
2. Быть возможным к применению во всех климатических поясах сети РЖД.
3. Иметь коэффициент выявляемости схода подвижного состава не ниже 0,995.
4. Исключать факты ложного срабатывания.
5. Автоматически идентифицировать номер вагона и оси, под которой произошло срабатывание системы о сходе подвижного состава и передавать эту информацию машинисту локомотива.
6. Не создавать помех (не требовать монтажа/демонтажа) для работы снегоочистительной техники, вагонов-дефектоскопов и иной путеизмерительной техники.</t>
  </si>
  <si>
    <t>Поиск инновационного решения для продления срока службы пассажирских платформ</t>
  </si>
  <si>
    <t>В настоящее время бетонные подпорные стены пассжирских платформ со временем и в следствие возздействия влаги, низких температур и вибрационного воздейтсвия теряют свои свойства и склонны к разрушению.</t>
  </si>
  <si>
    <t>Снижение затрат на текущий ремонт подпорных стен пассажирских платформ не менее, чем на 20 % за счет увеличения срока эксплуатации.</t>
  </si>
  <si>
    <t>Определяется разницей затрат на текущее содержание подпорных стен платформ при применении иновационного материала.</t>
  </si>
  <si>
    <t xml:space="preserve">Необходимо разработать состав для покрытия подпорных стенок действующих платформ для избежания их рзрушения                    1 Соответствие требованиям ГОСТ и сертифицированной продукции.                                  2. Влагостойкость и стойкость к агрессивным средам.
</t>
  </si>
  <si>
    <t>Дятчин Дмитрий Александрович   (0918)5-29-79, rdgv_DyatchinDA@serw.ru</t>
  </si>
  <si>
    <t>(Расходы после внедрения + затраты на внедрение) -расходы до</t>
  </si>
  <si>
    <t>Разработка новой единой цифровой системы станционной радиосвязи, двухсторонней парковой связи и оповещения</t>
  </si>
  <si>
    <t>1. В настоящее время используются различные устаревшие аналоговые системы СРС и ДПС, не обеспечивающие требуемой надежности и качества связи;
2. Отсутствует оперативная информация о нахождении  работников, адресное оповещение.</t>
  </si>
  <si>
    <t>Станция</t>
  </si>
  <si>
    <t>Повышение безопасности движения поездов, создание безопасной производственной среды</t>
  </si>
  <si>
    <t>Учитывается потенциальный ориентировочный объем экономии при отказе от прокладки кабельных линий двусторонней парковой связи</t>
  </si>
  <si>
    <t>Разрабатываемая цифровая система станционной радиосвязи, двухсторонней парковой связи и оповещения должна иметь следующие основные функциональные возможности: 
1. Контроль падения составителя на основе функции ManDown («упавший человек»); 
2. Возможность отправки сигнала составителем или дежурным при экстренных ситуациях; 
3. Контроль местоположения абонентов на основе данных ГЛОНАСС/GPS; 
4. Возможность удалённого включения микрофона и передатчика радиостанции для прослушивания окружающей обстановки; 
5.Удалённый контроль состояния радиостанций и заряд АКБ носимых радиостанций; 
6. Возможность удалённой блокировки радиостанций; 
7. Отсутствие проводных фидерных линий; 
8.  Адресное оповещение световой и акустической сигнализацией работающих на ж/д путях по зонам, при наличии системы МАЛС или МПЦ;
 9. Оповещение в парке и обеспечение двухсторонней радиосвязью с ДСП; 
10. Оповещения работающих на путях по зонам работ; 
11. Визуальный контроль за состоянием информирования работающих на ж/д путях;
12. Оповещения в парке с помощью стационарных громкоговорителей по радиоканалу; 
13. Централизованная регистрация переговоров с возможностью локальной регистрации на базовой станции и радиосервере.</t>
  </si>
  <si>
    <t>РЦСГ Гладько А.В.</t>
  </si>
  <si>
    <t>РЦС</t>
  </si>
  <si>
    <t>актуализация в 1 кв.2021</t>
  </si>
  <si>
    <t>Оборудование для организации выноса различных интерфейсов на удаленные объекты (посты секционирования, тяговые 
подстанции, блок-посты, переезды, пункты обогрева, КТСМ)</t>
  </si>
  <si>
    <t>В настоящее время для организации связи и передачи данных на удаленных объектах используются медножильные кабели и оборудование, не обеспечивающие требуемой пропускной способности, надежности и качества связи</t>
  </si>
  <si>
    <t>Повышение безопасности движения поездов</t>
  </si>
  <si>
    <t>Учитывается потенциальный ориентировочный объем экономии при отказе от использования оборудования уплотнения и мультиплексирования</t>
  </si>
  <si>
    <t xml:space="preserve">Оборудование для организации выноса различных интерфейсов на удаленные объекты должна иметь следующие основные функциональные возможности: 1. Пропускная способность не менее 100Мб/с; 2. Возможность автоматического резервирования; 3. Возможность использования технологии GPON; 4. Удаленный мониторинг и администрирование оборудования; 5. Интерфейсы Ethernet, E1, FXS/FXO, RS-485, ТЧ, дискретный ввод/вывод; 6. Малые габаритные размеры (для установки в щитке на DIN-рейку)
</t>
  </si>
  <si>
    <t>вагон</t>
  </si>
  <si>
    <t>НСЛ, Петров Л.Г.</t>
  </si>
  <si>
    <t>Разработка устройства, расширяющего область покрытия радиосвязи в гектометровом диапазоне радиочастот на перегонах не оборудованных направляющими линиями(волноводами)</t>
  </si>
  <si>
    <t xml:space="preserve">В настоящее время поездная радиосвязь в гектометровом диапазоне на перегонах, не оборудованных  направляющими линиями  (волноводами), организована на Г-образных антеннах. Дальность действия  данных антенн не позволяет организовать на перегонах, имеющих протяженность от 7 км и выше, а так же со сложным рельефом местности поездную радиосвязь с требуемым уровнем  радиосигнала на входе приемника локомотивной радиостанции: не менее 47 ДБ для участков с автономной тягой, не менее 72 ДБ для электрифицированных участков. </t>
  </si>
  <si>
    <t>перегон</t>
  </si>
  <si>
    <t>Учитывается потенциальный ориентировочный объем экономии при отказе от установки дополнительных радиостанций и организации их подключения к каналам связи и выносным пультам</t>
  </si>
  <si>
    <t>Разрабатываемое устройство должно иметь следующие основные функциональные возможности:  1. Работа на частотах: 2,13; 2,15 МГц; 2. Электропитание от сети переменного тока 220В или источника постоянного тока напряжением 48В. Обеспечение автоматического переключения  на резервный источник питания при пропадании основной сети. 3. Режим работы-симплексный. 4. Мощность несущей частоты передатчика на нагрузке 50 Ом 12(+2,-2)Вт. 5. Девиация частоты, кГц - максимальная, не более 2,5кГц. 6. Чувствительность приемника при отношении сигнал/шум 12дБ, не более 5 мкВ. 7. Устройство должно соответствовать ГОСТ 33973-2016.
В соответствии с распоряжением ОАО "РЖД" №2051р от 09.10.2017 г. необходимо обеспечить участие АО "НИИАС"  на этапах: 
-разработки технических требований, решений, технологий; 
- разработки программы и методики проведение  испытаний опытного образца; 
- в испытаниях опытного образца.</t>
  </si>
  <si>
    <t>Интеллектуальная система мониторинга подъемно-транспортного оборудования на вокзалах</t>
  </si>
  <si>
    <t xml:space="preserve">Проблема:                                                         Частое возникновение дефектов у подъемно-транспортного оборудования. Не своевременное установление причины дефекта. Затраты на текущий ремонт    
пояснения: 
 в связи с физическим износом оборудование на балансе РДЖВ требует постоянного ремонта и обслуживания. в целях недопущения критический обращений со стороны пассажиров необходимо внедрить систему мониторинга технического состояния оборудования              </t>
  </si>
  <si>
    <t>Повышение производственной эффективности, повышение надежности устройств и оборудования, промышленная безопасность, исключение дорогостоящих поломок с помощью своекременной профилактики</t>
  </si>
  <si>
    <t xml:space="preserve">(Расходы после внедрения + затраты на внедрение) -расходы до </t>
  </si>
  <si>
    <t>Интеллектуальная система мониторинга подъемно-транспортного оборудования на вокзалах должна обеспечить:
 постоянную работоспособность оборудования. 
своевременное выявление дефектов и анализ работоспособности оборудования. круглосуточный онлайн-мониторинг. 
Составление отчета о работоспособности. Оборудования. составление дефектных ведомостей онлайн
окупаемость проекта не более 7 лет</t>
  </si>
  <si>
    <t>Пензенская
Мордовия
Самарская
Ульяновская
Башкирия</t>
  </si>
  <si>
    <t>Автоматизированная мойка фасадов без привлечения промышленных альпинистов / безлюдная технология</t>
  </si>
  <si>
    <t>В РДЖВ существует ежегодная потребность в оказании услуг по мойке фасадов зданий и сооружений с привлечением промышленных альпинистов. Процесс усложняется необходимостью согласовывать "окна" в движении поездов для оказания услуг по мойке частей фасадов находящихся над путями (пешеходные мосты Рузаевка, Саранск, конкросы Самара, Уфа)</t>
  </si>
  <si>
    <t>Повышение производственной эффективности, нулевой травматизм, затрты на аутсорсинг</t>
  </si>
  <si>
    <t>(Расходы после внедрения + затраты на внедрение) -расходы до (аутсорснг)</t>
  </si>
  <si>
    <t>Автоматизированная мойка фасадов без привлечения промышленных альпинистов 
должна обеспечить очищение фасадов зданий и сооружений без привлечения чел.ресурсов.
Принимаемая технология должна соответствовать существующим требованиям по охране труда. исключение вмешательства в технологический процесс вокзала и станции
окупаемость проекта не более 7 лет</t>
  </si>
  <si>
    <t xml:space="preserve">Система диагностики состояния многожильных проводов контактной сети </t>
  </si>
  <si>
    <t>В процессе эксплуатации многожильные провода контактной сети подвергаются негативным механическим и электрическим воздействиям, вследствие чего происходит растяжение и разрыв провод.</t>
  </si>
  <si>
    <t>устройство</t>
  </si>
  <si>
    <t>Повышение производственной эффективности, повышение надежности устройств электроснабжения</t>
  </si>
  <si>
    <t>Расходы после внедрения + затраты на внедрение</t>
  </si>
  <si>
    <t xml:space="preserve">Должно быть разработано техническое решение для диагностики состояния многожильных проводов контактной сети 
Тех.требования:
Надежность, работоспособность в температурном режиме в диапазоне -45 до +45 градусов, мобильность, точность выявления отклонения 100%. Погрешность измерения +/-2%.
</t>
  </si>
  <si>
    <t>Федотов Николай Николаевич, (846) 303-82-02, de-fedotovnn@kbsh.rzd.ru</t>
  </si>
  <si>
    <t>Светодиодные лампы  локомотивного светофора</t>
  </si>
  <si>
    <t xml:space="preserve">На текущий момент в  локомотивных светофорах используются лампы накаливания. Данные лампы не долговечны, подвержены перегоранию вследствии бросков напряжения и повышенных вибрационных нагрузок. Вслучае перегорании лампы локомотивного светофора  выходит вся система АЛСН. </t>
  </si>
  <si>
    <t>локомотивные светофоры</t>
  </si>
  <si>
    <t>Повышение качества ремонта и обслуживания устройств безопасности</t>
  </si>
  <si>
    <t>Решение должно обеспечить: 
-   габаритные размеры и тип цоколя  под существующие локомотивные светофоры;  
- возможность применения в температурных пределах от -40 до + 60 градусов;         - - устойчивость к вибрационным нагрузкам;
 - устойчивость к броскам напряжения; 
- стоимость не превышаюшая стоимость лампы накаливания  РН-60-4.8</t>
  </si>
  <si>
    <t>Модульный приемо-передатчик  МПП (Scope)</t>
  </si>
  <si>
    <t xml:space="preserve">Возникают случаи необходимости перепрограммирования терминалов  навигационно - связного оборудования на восстановительных и пожарных поездах вследствии неисправностей или выхода новых версий программного обеспечения. В текущей ситуации для проведения вышеуказанных работ требуется следование персонала непосредственно на восстановительные или пожарные поезда.    </t>
  </si>
  <si>
    <t>Восстановительные и пожарные поезда</t>
  </si>
  <si>
    <t xml:space="preserve">Повышение оперативности проведения перепрограммирования </t>
  </si>
  <si>
    <t xml:space="preserve">Решение должно обеспечивать  перепрограммирования терминалов  навигационно - связного оборудования на восстановительных и пожарных поездах вследствии неисправностей или выхода новых версий программного обеспечения удаленно. 
Решение должно обеспечить:
- возможность подключения модуля к существующим терминалам НСО;
- небольшие габаритные размеры; 
- возможность удаленного подключения к терминалу НСО.                       </t>
  </si>
  <si>
    <t xml:space="preserve">Устройство для обновления электронных карт в режиме онлайн для приборов безопасности установленных на специальном самоходном подвижном сотаве посредством сети интернет.    </t>
  </si>
  <si>
    <t xml:space="preserve">1. АО «НИИАС» в адрес  региональных дирекций по эксплуатации путевых машин присылает новую версию электронной карты (ежеквартально).
2.   Региональная дирекция по эксплуатации путевых машин по системе ЕАСД в адрес дирекции по ремонту тягового подвижного состава направляет новую версию электронной карты для зашивки на ССПС.
3. Зашивка новой электронной каты осуществляется специалистами ТРПУ, по заходу ССПС на ТО прибора безопасности (ТО прибора безопасности происходит раз в 3 месяца).                      4 Обнавление электроных карт происходит не своевременно
</t>
  </si>
  <si>
    <t>прибор</t>
  </si>
  <si>
    <t xml:space="preserve">1.Безопасность движения поездов 
2. Актуализация электронных карт ССПС в течении одних суток - повышение производительности труда
</t>
  </si>
  <si>
    <t>расходы до- расходы после внедрения</t>
  </si>
  <si>
    <t>Решение должног позволять проводить обновление электронных карт (онлайн) приборов безопасности установленных на ССПС с помощью сети интернет.
Решение должно обеспецить:
1.Интеграция с  системой безопастности БЛОК-М,БЛОК-29,КЛУБ-УП. 
2 Ударопрочный корпус, защита от влаги.
3 мобильный доступ к сети интернет. 
4 Питание оборудование 24/12V. 
5 Программное обеспечение обеспечивающие актуализацию электронных карт в онлайн режиме.    
6 Статестический отчет об обнавлении баз электроных карт на ССПС (с номером ССПС). 
7. Безопастность и сохранность передаваемых данных.</t>
  </si>
  <si>
    <t>Будет заключен  3-летний договор по оказанию услуг АО "НИИАС"</t>
  </si>
  <si>
    <t>ДПМ</t>
  </si>
  <si>
    <t>ЦДИМ,ДПМ,ПЧМ</t>
  </si>
  <si>
    <t xml:space="preserve">Автоматическая система диагностики рабочих узлов и агрегатов специального самоходного подвижного состава (замер и хранение контрольных параметров) </t>
  </si>
  <si>
    <t xml:space="preserve">1. Влияние человеческого фактора на качество ТО ССПС
2. Отсутствие системы предупреждения отказов узлов и агрегатов.
3. Отсутствие возможности диагностики недоступных и закрытых рабочих деталей, узлов и агрегатов.
4. Отсутствие аналитики состояния рабочих жидкостей.
6. Отсутствие диагностики узлов и агрегатов (пневматической, гидравлической системы).
</t>
  </si>
  <si>
    <t>узел/ агрегат</t>
  </si>
  <si>
    <t xml:space="preserve">1.Безопасность движения поездов 2.сниженеие времени на ежедневное ТО 3.улучшение условия труда обслуживающего персонал </t>
  </si>
  <si>
    <t>Автоматическая система должна проводить диагностику контрольных параметров рабочих узлов и агрегатов СПС.
 Решение должно обеспецить:                                                                          
1.Питание оборудование 24/12V; 2.Ударопрочный корпус, защита от влаги. 3Работа в климатических уловиях +50/-50 С.4. Диагностическая система должна быть не зависима от бортового компьютера ССПС.5. Вывод диагностического отчета на дисплей. 6. Диагностика недоступных и закрытых рабочих деталей, узлов и агрегатов    аналитика состояния рабочих жидкостей 7. показания (количества, давления, уровня) рабочей жидкости в рабочее время    8. Диагностика узлов и агрегатов (пневматической, гидравлической системы).</t>
  </si>
  <si>
    <t>2020 году разработаны технические требования, работа планируется к  включению в план НТР на 2022 год.</t>
  </si>
  <si>
    <t xml:space="preserve">Современные робототехнические  станочные комплексы (РТСК) для обточки колесных пар без выкатки </t>
  </si>
  <si>
    <t>автоматизация процесса постановки подвижного состава на позицию для обточки коленых пар без выкатки, автоматизация процесса обточки, повышение надежности технических средств, внедрение новых средств и технологий, исключение "человеческого фактора"</t>
  </si>
  <si>
    <t>повышение надежности технических средств, внедрение новых средств и технологий, исключение "человеческого фактора"</t>
  </si>
  <si>
    <t>Фонд оплаты труда+Отчисления в ФСС+Снижение расходов за счет выдачи СИЗ-Аммортизация-расходы ТЭР-Расходы на ТО</t>
  </si>
  <si>
    <t xml:space="preserve">Система в автоматизированном режиме должна выполнять следующий комплекс мероприятий:
- Автоматизированный процесс постановки подвижного состава на позицию  обточки коленых пар без выкатки;
- Автоматизированный процесс обточки колесных пар;
- Распознавание бортового номера вагона;
- Сбор и хранение информации, возможность прогнозирования времени выполнения ремонта;
- Формирование полного отчета о произведенной операции.
</t>
  </si>
  <si>
    <t>Проект поддерживается при условии его вразумительной стоимости, на рынке существуют станки по обточке колесных пар с ЧПУ необходима разработка атоматизированой лини постановки подвижного состава на позицию обточки и ее увязка со станком.</t>
  </si>
  <si>
    <t xml:space="preserve">ТЧГ Назарко С.А. 
7-24-82, tc7_NazarkoSA@kbsh.rzd; </t>
  </si>
  <si>
    <t>Автоматизированное мобильное рабочее место</t>
  </si>
  <si>
    <t>Значительное количество затрачиваемого времени на перемещение сотрудника.</t>
  </si>
  <si>
    <t xml:space="preserve">
Количество путей надвига (ДИ)</t>
  </si>
  <si>
    <t>сокращение  времени обработки вагонов, повышение производительности труда</t>
  </si>
  <si>
    <t xml:space="preserve">Требования к мобильному средству 1. Компактный дизайн и малый вес (в сравнении с существующими используемыми радиостанциями);
2. Обеспечение надежной передачи голоса и данных осмотра, выполняемого в соответствии с технологическим процессом (осмотр и ремонт подвижного состава, проведение опробования автотормозов);
3. Возможность на основе распознавания голосовых команд автоматического формирования установленных форм учета, актов в соответствии с технологическим процессом (справка об обеспечении поезда тормозами, лицевой счет, информация о необходимом ремонте вагона);
4. Наличие нескольких каналов радиосвязи станционного комплекса;
5. Наличие беспроводной гарнитуры:
- характеристика гарнитуры: прочная, пыле и влагоустойчивая, микрофон вмонтирован в регулируемом жестком микрофонном звукопроводе, конструкция обеспечивает ношение под головным убором;
- характеристика динамика гарнитуры: не касается уха, обеспечивая при этом контроль окружающей акустической обстановки при сохранении качества связи;
6. Речевое управление (включение, выключение) мобильным средством (режим работы «свободные руки»);
7. Контроль местоположения объекта на основе существующих спутниковых навигационных систем;
8. Наличие функции положения тела;
9. Наличие стационарного пульта управления у распорядителя технологической операции (оператор ПТО, ДС) и машиниста локомотива;
10. Передача сигнала о местоположении абонента и функции положения тела на пульте у распорядителя технологической операции и машиниста локомотива;
11. Возможность исключения движения локомотива, при поступлении сигнала на пульт машиниста об изменении положения тела абонента (из рабочего в горизонтальное неподвижное) либо обрыв связи, при производстве работ связанных с движением поездов;
12. Наличие аккумулятора обеспечивающего надежную работу устройства не менее 15 часов.
</t>
  </si>
  <si>
    <t xml:space="preserve">При формировании  запроса на инновации не конкретизировано кто будет являться пользователем данного мобильного места и и в каком производственном процессе. </t>
  </si>
  <si>
    <t>запрос приоритизации 2 кв.2021</t>
  </si>
  <si>
    <t>Автоматизированная система для подъема брошенных поездов.</t>
  </si>
  <si>
    <t>Техническое обслуживание временно отставленных от движения (брошенных) поездов осуществляется работникми вагонного хозяйства по приказу дежурного по станции и поездного диспетчера. Выезд осмотрщика вагонов осуществляется с ПТО (участка ПТО) согласно требованиям технологического процесса ТК-425 работы ПТО (участка ПТО), доставку осмотрщика вагонов к месту работ и обратно организует дежурный по станции совместно с поездным диспетчером. 
Проблема: отвлечение осмотрщика вагонов с основного участка, загруженность осмотрщиков ремонтников вагонов, непроизводительные потери рабочего времени о/р вагонов.</t>
  </si>
  <si>
    <t>железнодорожные станции на малодеятельных линиях</t>
  </si>
  <si>
    <t xml:space="preserve">первый год внедрения - на 1 станции, при положительных результатах тиражирование по полигону железной дороги 
</t>
  </si>
  <si>
    <t xml:space="preserve">Содержание норматива технологической численности на ПТО </t>
  </si>
  <si>
    <t>Решение должно:
- разработать систему подъема брошенных поездов с использованием технологии дополненной реальности  ( очки вертуальной реальности) с целью обеспечения возможности проведения опробования тормозов помощником машиниста, составителем поездов или другим работником станции, на которой находится отставленный от движения поезд.                                            Решение должно обеспечивать: выполнение требований ТК-425  Техническое обслуживание грузовых вагонов     утвержденного 2 марта 2018 г. №436/р     (раздел 7-техническое обслуживание временно отставленных от движения грузовых поездов) и правилтехнического обслуживания тормозного оборудования и управления тормозами железнодорожного подвижного состава ред. от 27.11.2020 г. - Требований охраны труда при производстве работ.</t>
  </si>
  <si>
    <t xml:space="preserve">               Мингазова Э.Р.,                          8(846)303-23-34, 
V-MingazovaER@kbsh.rzd</t>
  </si>
  <si>
    <t>ВЧДЭ-2, ВЧДЭ-13, ВЧДЭ-16, ВЧДЭ-18</t>
  </si>
  <si>
    <t>Компактная водородная установка для выработки тепловой энергии</t>
  </si>
  <si>
    <t>Удорожание  не возобновляемых видов топлива, штрафные санкции за выбросы вредных веществ в атмосферу при производстве тепловой энергии</t>
  </si>
  <si>
    <t>устр</t>
  </si>
  <si>
    <t xml:space="preserve">Переход на альтернативные источники энергии, снижение экологической нагрузки на окружающую среду </t>
  </si>
  <si>
    <t xml:space="preserve">Поиск технических решений по выработке тепловой энергии с использованием водородных установок </t>
  </si>
  <si>
    <t>Рындин А.В. 8-499-260-86-30 ryndinav@cdtv.org.rzd</t>
  </si>
  <si>
    <t>Применение автоматизированных захватов для тяжеловесных грузов</t>
  </si>
  <si>
    <t>Центральная дирекция заинтересована в организации применения в структурных подразделениях филиала современных грузозахватных приспособлений для погрузки-выгрузки тяжеловесных грузов, в том числе автоматизированных захватов. Цель - повышение производительности труда, снижения рисков связанных с нарушением требований по промышленной безопасности и охраны труда, оптимизация численности при проведении погрузочно-разгрузочных работ с тяжеловесным грузом.</t>
  </si>
  <si>
    <t xml:space="preserve">Инновационное решение должно обеспечить возможность автоматизированного захвата для тяжеловесных грузов.
Разработка должна обеспечить безопасность производственного процесса при выполнении работ, соответствовать и отвечать требования по промышленной безопасности, требованиям предъявляемым к опасным производственным объектам, а также иметь системы защиты (блокировок) для безопасного выполнения работ, в том числе при сбоях в работе каналов связи и др.
</t>
  </si>
  <si>
    <t>Евтеев Николай Николаевич - ведущий технолог Производственного отдела; evteevnn@center.rzd.ru; 8(499) 260-59-93</t>
  </si>
  <si>
    <t>Организация применения автоматических систем погрузки-выгрузки тарно-штучных грузов</t>
  </si>
  <si>
    <t xml:space="preserve">Центральная дирекция заинтересована в организации применения автоматических систем погрузки-выгрузки тарно-штучных грузов.
Цель – автоматизация процесса работы при погрузке-выгрузке тарно – штучных грузов.
</t>
  </si>
  <si>
    <t xml:space="preserve">Применение автоматических систем погрузки-выгрузки тарно-штучных грузов должно предполагать создание (внедрение) механизма (оборудования), обеспечивающего перемещение груза из (в) вагон с площадки, а также напрямую «из вагона в вагон», программно-аппаратного комплекта для передачи данных по количеству мест и массе перемещенного груза.
Решение должно обеспечить: 
-применение автоматизированных систем погрузки-выгрузки тарно-штучных грузов на грузовых дворах филиала; 
- возможность автоматизированного перемещения тарно – штучных грузов и автоматизированного измерения количества мест и массы тарно – штучных грузов;
- перемещение тарно-штучные грузы на расстояние от 5 м до 30 м 
с возможностью изменяемой траектории погрузки-выгрузки по вертикали и горизонтали.
- повышение технологического процесса погрузки-выгрузки тарно-штучных грузов;
- оптимизацию состава бригады и количество используемой техники при выполнении работ по погрузке-выгрузке тарно-штучных грузов.
Автоматизированная система погрузки-выгрузки тарно-штучных грузов должна обеспечить интеграцию данных по учету грузов с модулем WMS автоматизированной системой управления терминально-складским комплексом (АСУ ТСК) для синхронизации итоговой информации.
Разработка должна обеспечить безопасность производственного процесса при выполнении работ, соответствовать и отвечать требования по промышленной безопасности, а также иметь системы защиты (блокировок) для безопасного выполнения работ и сохранности груза, в том числе при сбоях в работе каналов связи и др.
</t>
  </si>
  <si>
    <t xml:space="preserve">Применение накопителей энергии </t>
  </si>
  <si>
    <t xml:space="preserve">Центральная дирекция заинтересована в накоплении рекуперативной энергии путем применения систем накопителей энергии для последующего питания вспомогательного оборудования
</t>
  </si>
  <si>
    <t>Повышение энергетической эффективности используемого оборудования</t>
  </si>
  <si>
    <t>Применение систем накопителей электроэнергии для оснащения пригородного электропоезда использующего рекуперативное торможение с последующим питанием вспомогательного оборудования, а также рассмотрения возможности питания электромоторов при трогании подвижного состава. Данные системы должны иметь не значительные массогабаритные показатели для исключения вопросов связанных с проведение повторных сертификаций электропоездов.</t>
  </si>
  <si>
    <t>Бадрак Виталий Геннадьевич - ведущий инженер Производственного-технического отдела;badrakvg@center.rzd; 8(499) 260-04-18</t>
  </si>
  <si>
    <t xml:space="preserve">Комплект радиостанции с возможностью крепления  гарнитуры на голове и осуществления видеосьёмки выполнения должностных обязанностей. </t>
  </si>
  <si>
    <t>Система охраны труда</t>
  </si>
  <si>
    <t>В данное время  составитель поездов получает информацию по средствам переносной  радиостанции, которая крепится на спецодежде. Видеосъемка выполнения должностных обязанностей  работника не осуществляется, отсутствие контроля способствует нарушению требований охраны труда и безопсности движения.</t>
  </si>
  <si>
    <t>более 1000 шт.</t>
  </si>
  <si>
    <t>Применение данного устройства позволит установить контроль за выполнением должностных обязанностей работника и снизить риск возникновения  несчастных случаев на производстве</t>
  </si>
  <si>
    <t xml:space="preserve">Устройство должно работать не менее 12 часов без подзарядки, быть компактным общий вес не более 500 грамм, защищенным от воздействия природных осадков ( вода, снег, грязь, ветер) устройство должно быть помехозащищенным, работать при любой температуре, совместимо с регистратором переговоров. Видеосъемка записывалась на флешку с объемом памяти рассчитанной на 12 часовое видео.  
</t>
  </si>
  <si>
    <t>Кузин Дмитрий Юрьевич  начальник тех.отдела дирекции (916) 2-44-38  d_KuzinDY@grw.rzd</t>
  </si>
  <si>
    <t>Горьк Д</t>
  </si>
  <si>
    <t>Поиск комплексного устройства, направленного на автоматизацию процесса пайки или автоматическую систему управления процессами пайки</t>
  </si>
  <si>
    <t>Отсутствие возможности работы с 4,5 уровнями печатных плат с шириной проводников и диаметром межслойных переходов менее 60 микрометров</t>
  </si>
  <si>
    <t xml:space="preserve">Осуществление ремонта блоков, плат, ячеек - его восстановление. Исключение затрат на приобретение нового блока 
</t>
  </si>
  <si>
    <t>Комплексное техническое решение для автоматизации процесса пайки с полностью автоматизированной системой управления процессом пайки - паяльный робот</t>
  </si>
  <si>
    <t>Макарычев С.В., (035)2-63-07, drt_makarychevsv@grw.rzd</t>
  </si>
  <si>
    <t>ГОРЬК ТР</t>
  </si>
  <si>
    <t>Разработать систему мониторинга и анализа работы локомотивов в процессе эксплуатации и обеспечения работы на предотказ оборудования локомотивов</t>
  </si>
  <si>
    <t>Выявление предотказного состояния локомотива</t>
  </si>
  <si>
    <t>Электровоз 3ЭС5К</t>
  </si>
  <si>
    <t>Снижение задержек грузовых поездов</t>
  </si>
  <si>
    <t>Доработка отчета «История неисправностей ТПС» в информационном ресурсе СВЛ для серии 3ЭС5К, а именно интеграции данных системы МСУД посредством блока Ковчег для получения данных в on-line режиме о неисправности локомотива, для оперативного принятия мер</t>
  </si>
  <si>
    <t xml:space="preserve">Актуально только для части локомотивов серии 3ЭС5К, имеющих блок Ковчег </t>
  </si>
  <si>
    <t>Перфильев В.В.
8(302) 222-05-56
PerfilevAV@zrw.rzd</t>
  </si>
  <si>
    <t>Обеспечение герметичности закрытия клапана нижнего сливного прибора вагонов-цистерн и контроля за его состоянием при приеме груза к перевозке и в пути следования, исключение наличия трещин котла</t>
  </si>
  <si>
    <t>Основной причиной инцидентов с опасными грузами является течь груза через нижний сливной прибор вагона-цистерны – в 2022 г. (январь-март) 9 случаев течи - 82 % от общего количества инцидентов (за 2021 год было 18 случаев (78 %) от общего количества инцидентов, либо трещина котла вагона-цистерны - в 2022 г. - 2 (январь-март), 6 за 2021 год.</t>
  </si>
  <si>
    <t xml:space="preserve">Количество вагонов с опасным грузом собственной погрузки в границах ЗСЖД в год
</t>
  </si>
  <si>
    <t>Исключение возникновения  инцидентов с опасными грузами в пути следования, как следствие,  исключение угрозы  безопасности движения, эксплуатации железнодорожного транспорта, пожарной, экологической безопасности, сохранности перевозимых грузов, исключения возможного ущерба окружающей природной среде также угрозы нанесения вреда железнодорожной инфраструктуре (загрязнение железнодорожного полотна).</t>
  </si>
  <si>
    <t>Разработка оборудования, позволяющего определить герметичность закрытия клапана нижнего сливного прибора вагона-цистерны (как груженой, так и порожней),  наличие трещин на котлах вагонов-цистерн. Система должна быть полностью автоматизирована, позволять определять возможность возникновения течей (через нижний сливной прибор и трещины) без участия работников, до приема груза к перевозке и вывода вагонов на пути станции, с выводом данных в режиме реального времени через программное обеспечение (например на монитор мобильного рабочего места). При разработке инновационного решения в обязательном порядке предусмотреть информационный обмен xml-файлами в установленном формате.</t>
  </si>
  <si>
    <t>Главный инженер Никончук Денис Владимирович, 
8-383-229-36-86,
 tcfto_NikonchukDV@wsr.rzd</t>
  </si>
  <si>
    <t>Система диагностики предотказного состояния радиоэлементов в составе электронных плат устройств безопасности при проведении регламентных работ</t>
  </si>
  <si>
    <t>Имеющееся сервисное оборудование не позволяет выявить предотказное состояние  радиоэлементов в составе электронных плат устройств безопасности.</t>
  </si>
  <si>
    <t>производственные участки</t>
  </si>
  <si>
    <t xml:space="preserve">Первый год внедрения - в 1 производственном участке, при положительных результатах тиражирование по полигону железной дороги в 12 производственных участках.
</t>
  </si>
  <si>
    <t>Повышение уровня безопасности движения, за счет повышения надежности работы локомотивного оборудования и устройств безопасности.</t>
  </si>
  <si>
    <t xml:space="preserve">Решение должно учитывать особенности эксплуатации и обслуживания устройств безопасности; согласовано с разработчиками и производителями устройств безопасности; обеспечивать достоверную диагностику состояния радиоэлементов и прогнозировать период работосопособности до отказа. </t>
  </si>
  <si>
    <t>Заместитель начальника центра по ремонту и обслуживанию средств безопасности Клименков Владимир Валерьевич,
8(383)229-51-64,
KlimenkovVV@wsr.rzd</t>
  </si>
  <si>
    <t>ТР собств</t>
  </si>
  <si>
    <t>Реализация записи файла поездки КЛУБ-У на кассету регистрации КР-М бесконтактным способом</t>
  </si>
  <si>
    <t>Существующий тип подключения кассеты регистрации к блоку БР-У имеет недостатки, связанные с периодическим пропаданием контакта кассеты с блоком из-за неудовлетворительного содержания кассет регистрации, загрязнением и изнашиванием контактов в процессе эксплуатации.</t>
  </si>
  <si>
    <t>технология</t>
  </si>
  <si>
    <t>Повышение уровня безопасности движения за счет повышения надежности регистрации параметров поездки. Снижение трудозатрат на актуализацию электронных карт в локомотивных устройствах безопасности</t>
  </si>
  <si>
    <t>Решение должно учитывать особенности эксплуатации и обслуживания устройств безопасности; согласовано с разработчиками и производителями устройств безопасности; обеспечивать полную и достоверную запись параметров движения.</t>
  </si>
  <si>
    <t>Реализация беспроводной записи электронной карты КЛУБ-У при прохождении контрольных пунктов</t>
  </si>
  <si>
    <t>При обращении по различным полигонам требуется переустановка электронной карты на актуальную, при этом не всегда локомотив отставляется на ТО для проведения данной работы. Существующая технология предусматривает потери времени на ожидание захода локомотива в ремонтный участок.</t>
  </si>
  <si>
    <t>Повышение уровня безопасности движения за счет обеспечения наличия в эксплуатации актуальной версии электронной карты в первую поездку. Снижение трудозатрат на актуализацию электронных карт в локомотивных устройствах безопасности.</t>
  </si>
  <si>
    <t>Решение должно учитывать особенности эксплуатации и обслужтивания устройств безопасности; согласовано с разработчиками и производителями устройств безопасности; обеспечивать достоверную передачу информации и ее защиту.</t>
  </si>
  <si>
    <t>Создание визуально-графической интеллектуальной системы мониторинга предоставления сервисов для внутренних клиентов (сервисный мониторинг)</t>
  </si>
  <si>
    <t>Используемый мониторинг от IBM применяется в основном для контроля за разрозненным функционалом систем, наиболее ориентирован для контроля физических параметров работы ПЭВМ (серверов), в текущий момент этого уже не достаточно согласно требованиям бизнеса</t>
  </si>
  <si>
    <t>ИВЦ/ЦОД</t>
  </si>
  <si>
    <t>Оперативность в решении проблем при проседании уровня предоставления сервиса</t>
  </si>
  <si>
    <t>Получение информации о проблеме до того, как она скажется на работе пользователей. Локализация проблем, диагностика скрытых дефектов и узких мест, установление соответствия технических метрик комфортной работе пользователей. GUI роботы, системы класса RUM. 16*Цена решения(миллионы)</t>
  </si>
  <si>
    <t>Мониторинг должен анализировать услугу под ключ, от узла запроса на сервис, до узла предоставления данных сформированных по требованию внутреннего клиента.</t>
  </si>
  <si>
    <t>Начальник отдела Мантуров Владислав Валерьевич, 8(383)229-40-62, VladM@wsr.rzd</t>
  </si>
  <si>
    <t>НИВЦ</t>
  </si>
  <si>
    <t>Создание централизованной системы бесперебойного электропитания здания вокзала</t>
  </si>
  <si>
    <t xml:space="preserve">В последнее время участились случаи выбросов фазного напряжения во внешней питающей сети. По информации дистанции электроснабжения данные «просадки»» напряжения происходят в сетях АО «Янтарьэнерго». Ввиду того, что в рамках модернизации вокзального комплекса установлено электронное оборудование, которое чувствительно к данным «просадкам» напряжения, происходит выход из строя оборудования. В результате, компания несет экономические потери, возникающие в процессе ремонта оборудования, восстановления систем, имиджевые потери,  связанные со сроками восстановления работоспособности, и как следствие, непредоставление качественных услуг пассажирам. Локальные системы бесперебойного питания типа ИБП из-за малого срока службы элементов требуют больших расходов как на обслуживание, так и на приобретение. </t>
  </si>
  <si>
    <t xml:space="preserve"> Повышение надежности и отказоустойчивости оборудования. Качества оказываемых услуг </t>
  </si>
  <si>
    <t>Решение должно отвечать требованиям действующего законодательства, в том числе требованиям ГОСТ;
повысить качество электроэнергии для увеличения срока службы систем освещения, повышения стабильности работы слаботочных систем (динамическая навигация, система видеонаблюдения), частотных преобразователей и электродвигателей ИТП, обеспечению безотказной работы электрооборудования в условиях аварийного отключения и выбросов фазного напряжения во внешней питающей сети.</t>
  </si>
  <si>
    <t>Запрос актуальный при условии среднесрочной окупаемости продукции</t>
  </si>
  <si>
    <t>ЛВОКГ УСОВ С.В. 47-234 SBUsov@klgdzd.ru</t>
  </si>
  <si>
    <t>Организация совместной работы в документе при решении единой задачи</t>
  </si>
  <si>
    <t>В ОАО «РЖД» более 218 000  рабочих мест. На полигоне ЮУЖД 17 500рм. Почти на каждом рабочем месте установлен Microsoft Office для работы в текстовом и табличном редакторах. У 10% сотрудников в должностные обязанности входят такие функции, как работа над совместным документом (инженеры, технологи). 
Проблемы:
1. При организации работ по сбору информации, в котором задействованы более одного пользователя, и консолидации их в единый пул данных, расходуются трудочасы на такие рутинные операции как копирование данных из одного документа в другой и их свод в общую базу.
2. При внедрении проектов с оперативной сменой статуса прослеживается потеря временных ресурсов в следствие ожидания отчета о ходе работ на текущий период от ответственного исполнителя (зачастую на электронную почту). 
3. В процессе работы над документом (например регламент взаимодействия), в создании которого задействована рабочая группа из нескольких экспертов, при постоянном создании копий при внесении изменений образуется путаница в вопросе актуальной версии документа.
4. Перед совещаниями (технической учебой) презентационный материал зачастую поддается корректировке. Это несет за собой риск презентовать неактуальный материал. Особенно в случаях, когда на совещании больше 2-х выступающих и за свод материалов для выступления отвечает отдельновыделенный персонал.</t>
  </si>
  <si>
    <t xml:space="preserve">
1 750
(10% от общего количества рм ЮУЖД) </t>
  </si>
  <si>
    <t>21 800 
(10% от общего количества рм)</t>
  </si>
  <si>
    <t xml:space="preserve"> Внедрение проекта позволит повысить достоверности информации и оперативности анализа данных, снизить трудозатраты на отчетность, повысить качество управленческих решений.
Согласно исследованиям переход в "облака" повышает скорость работы и экономит каждому сотруднику 20–30 минут рабочего времени ежедневно.
</t>
  </si>
  <si>
    <t>Экономия посчитана через трудочасы:
взяв параметры – 30мин экономии в день 
и Среднюю зп = 40 000 рублей 
с учетом, что норма часов в месяц  составляет 160 часов экономия в день всоставит 125 рублей.
Экономия за счет снижения трудозатрат в год на 1 работника составит 28 875 руб. .
28 875руб*21 800рм=
629 475тыс. руб.
Внедрение ПО - 
10 900 тыс. руб  (из расчета 1 рм - 500р)
629 475-10 900=
618 575тыс. руб</t>
  </si>
  <si>
    <t xml:space="preserve">Внедрение технологии в ОАО "РЖД" позволит выполнять такие задачи, как совместная работа над текстовыми, графическими, табличными документами, презентациями и хранение информации с обеспечением доступа к данным с различных рабочих мест, в том числе с мобильных устройств с доступом к сети интранет с сохранением возможностей контроля над ними. Использование ПО российской разработки позволит поэтапно перевести пользователей ОАО "РЖД" на офис отечественного производителя.
Требования для внедрения: 
- программный пакет  и аппаратные средства (сервер, сетевое оборудование и т.д.),
- эффективное распределение потоков для разграничения доступа совместного пользования и определения маршрутов: аутентификация и ведение групп пользователей с использованием учетных записей домена  (Active Directory).
Финансовые ресурсы – затраты на разработку нового ПО/покупка готового решения, закуп оборудования, приобретение лицензий.
Для внедрения в ОАО РЖД можно рассмотреть продуты Р7, Мой офис
</t>
  </si>
  <si>
    <t>Каримова Алина 
Ришадовна,
тел. (0-972-41)-4-16-03,
тел. (0-972-41)-7-90-50,
icc-karimovaar@surw.rzd</t>
  </si>
  <si>
    <t>ЧИВЦ</t>
  </si>
  <si>
    <t>Автоматизация учета обеспечения инвентарем строго учета, ручным инструментом и средствами малой механизации</t>
  </si>
  <si>
    <t xml:space="preserve">  Работники Куйбышевской железной дороги при формировании отчета за инвентарем строгого учета не придерживаются отчетных форм, видоизменяют, что влечет за собой предоставление некорректных данных, формировать отчет в целом по дороге приходиться вручную на бумажном носителе, что в свою очередь трудозатратно и ввиду человеческого фактора возможен риск допуска ошибок. Кроме того 
при временной остановке от движения состава поезда требуется осуществлять контроль за инвентарем строго учета. На текущий момент ряд станций не имеет штат сменных работников, и при утери или перемещении ИСУ имеются сложности в его идинтификации и принадлежности к месту дислакации.  </t>
  </si>
  <si>
    <t>Дирекции (центры)</t>
  </si>
  <si>
    <t>11 174
(П-10324, ДРП - 850)</t>
  </si>
  <si>
    <t>Обеспечение сохранности инвентаря строгой отчётности, ручного инструмента и средств малой механизации, повышение производительности труда</t>
  </si>
  <si>
    <t>Сумма произведений часовой ставки причастных лиц, дельт снижения времени выполнения производственных операций, коэффициента страховых отчислений</t>
  </si>
  <si>
    <t xml:space="preserve">Требуется создать систему контроля за т инвентарем строго учета, ручным инструментом и средствами малой механизации с передачей информации о месте нахождения на мобильное устройство или на пульт управления ДСП (ДНЦ) по запрос с возможностью формирования сводного отчета 
по Куйбышевской железной дороги в целом.    
Система должна обеспечивать контроль нахождения объекта учета нпо запросу оператора с выводом и сохранением информации на ПЭВМ.
 Граничные условия:
Ввиду постоянной эксплуатации маркировка ИСУ должна быть долговечна
Разработка единого АСУ.
Система учета должна предусматривать привязку ИСУ к месту дислакации по средствам QR кодов (т.е. при утери или обнаружении ИСУ при сканировании QR  кода идентифицируется привязка к месту дислакации). 
 Устройство должно иметь два модуля: модуль приема и модуль переадачи. 
Модуль приема состоит  из устройства обеспечивающий прием и передачу информации оператору. Модуль передачи должен быть интегророван в существющую конструкцию объекта учета без внесения изменений в конструкцию с возможностью индефикации номера и т.д. 
Модули должны иметь температурный режим работы от -40 до +50 градусов цельсия, устройство должно обеспечивать автономный режим работы не менее 240 часов (возможно включение модуля передачи только при запросе оператора), корпус модуля приема и передачи должен быть противоударным, иметь класс защиты IP65, в комплекте должен имется модуль для зарядки модуля передачи без снятия с тормозного башмака (беспроводная зарядка). 
Обеспечить разработку программного обеспечения для контроля нахождения объекта учета (рассмотретьт возможность интеграции в АСУ СТ или другое програмное обеспечение ОАО "РЖД"). 
Срок бесперебойной работы не менее 10 лет. 
Дополнительные требования к системному и обеспечивающему программному обеспечению не должны предъявляться, закупка лицензионного ПО не должна требоваться. 
Дополнительные функции и конструкция устройства может быть изменена при разработке технических требований.     При разработке модулей обеспечит выполнение требований нормативных документов ОАО "РЖД" регламентриующие обеспечение безопасности движения поездов и охраны труда, а также ведомственным нормативным документам.
</t>
  </si>
  <si>
    <t>не подлежит ранжированию</t>
  </si>
  <si>
    <t>Контроль за инвентарем строго учета осуществляет ЦДИ, так как является единственным владельцем этого  процесса</t>
  </si>
  <si>
    <t>ДГИ Смагин Р.А. тел.(960-38) 2-93-04 DUD_SmaginRA@kbsh.rzd;          
Начальник сектора новых технологий КБШ ДРП  Борисов Д.В. тел.  2-45-49</t>
  </si>
  <si>
    <t>НБТ, Д, ДРП</t>
  </si>
  <si>
    <t>КБШ ЖД</t>
  </si>
  <si>
    <t>Устройство по распознаванию средств малой механизации для отслеживания и контроля</t>
  </si>
  <si>
    <t xml:space="preserve">Средства малой механизации имеют индивидуальное клеймо. При передаче в ремонт и возвращение в эксплуатацию - необходимо оформление актов на бумажном носителе, в программах ЕК АСУИ и ЕС ПУЛ, что приводит к неэффективным трудозатратам. </t>
  </si>
  <si>
    <t>Сокращение затрат на ремонт средств малой механизациии за счет проведения своевременного обслуживания, снижения трудозатрат на оформление актов закрепления за материальными лицами в случае выдачи из ремонта в ПЧ и ИЧ аналогичного инструмента, но с другим клеймом.</t>
  </si>
  <si>
    <t>Разработка чипов для внедрения в средства малой маханизации с целью контроля их местоположения и перемещений.
Требования к функционалу чипов:
-контроль местоположения средства малой механизации  (GPS, ГЛОНАСС);
- хранение истории перемещений оборудования на устройстве;
- передача в ЕК АСУИ, ЕС ПУЛ (формат передачи данных согласовать с ОЦРВ);
- учет времени работы бензо- и электроинструмента (для организации регламентного обслуживания) с выдачей соответствующих соообщений в ЕК АСУИ;
- автоматизация закрепления средств малой механизации за бригадой (реализация в ЕК АСУИ) исходя из данных об участке обслуживания, на котором она находится;
- автономность датчика на протяжении срока службы (либо автоматическая зарядка его батарей при работе средства малой механизации)</t>
  </si>
  <si>
    <t>Приезжев Дмитрий Сергеевич
 2-42-32
 DI_PriezzhevDS@kbsh.rzd</t>
  </si>
  <si>
    <t>П/ДРП</t>
  </si>
  <si>
    <t>Усовершенствованный рельсосверлильный станок</t>
  </si>
  <si>
    <t>При сверлении отверстий под болты стыковых накладок используются станки типа СТР (и аналогичные). Отсутсствие автоматизации по причине человеческого фактора приводит  к нарушению распределения нагрузки по элементам стыка, что приводит к выходу из строя изолирующих элементов электроизоляционного стыка.
Низкая производительность труда</t>
  </si>
  <si>
    <t>станок</t>
  </si>
  <si>
    <t>491 
(П-410, ДРП-81)</t>
  </si>
  <si>
    <t>Снижение риска порчи рельса из-за неправильной разметки, повышение надежности работы рельсовых цепей
Повышение производительности труда за счет сокращения времени производственных операций</t>
  </si>
  <si>
    <t>Количество собираемых стыков в год*количество монтеров пути, задействованных при сверлении отверстий в рельсах*годовой ФОТ монтера пути *(среднее снижение продолжительности операции/годовая норма рабочих часов монтера пути)</t>
  </si>
  <si>
    <t xml:space="preserve"> Задача в создании автоматизированного рельсосверлильного станка. 
Основные характеристики:
- сверление ближнего к стыку отверстия с заданным отступом от торца рельса;
- сверление оставшихся отверстий на заданном расстоянии от первого.
- обеспечение автоматического съема фаски;  
- опционально сверление отверстий в соседнем рельсе без смещения по оси пути (для монтажа стрелочных гарнитур и т.п.).
- оптимально применение числового программного управления с возможностью ввода требуемых параметров для группы отверстий, либо выбора шаблона из памяти.                                                    </t>
  </si>
  <si>
    <t>Приезжев Дмитрий Сергеевич
2-42-32   
DI_PriezzhevDS@kbsh.rzd</t>
  </si>
  <si>
    <t>Станок имеет узкую специализацию, требуется высокоточное оборудование для его изготовления</t>
  </si>
  <si>
    <t>Плазменный резак для рельсов</t>
  </si>
  <si>
    <t>Резка рельсов выполняется рельсорезными станками. Помимо повышенной травмоопасности требует большого количества расходников, т.к. обрезка рельса не может быть выполнена после определенной степени износа отрезного диска. Также при износе диска снижается линейная скорость режущей кромки и производительность станка.
По ДРП резка рельсовых плетей, перед демонтажём рельсошпальной решётки на участке ремонта пути, выполняется газопламенным способом. Помимо повышенной травмоопасности требуется большого количества расходников (пропан и кислород). Для обеспечения необходимого темпа резки приходится привлекать для резки по 4 газосварщика. Далее на производственной базе для изготовления инвентарных рельсов из полученных "резаных" газопламенным способом рельсов из-за отпуска металла, необходимо обрезать с каждого торца рельса по 150 - 200 мм рельсов.</t>
  </si>
  <si>
    <t>резак</t>
  </si>
  <si>
    <t>379 (П)
12 (ДРП)</t>
  </si>
  <si>
    <t>Повышение производительности труда, охрана труда</t>
  </si>
  <si>
    <t>Требуется разработка плазменного резака со следующими характеристиками:
- резка рельсовой стали толщиной до 200 мм;
- автоматизация резки, либо оснастка для обеспечения ровного торца среза
- мобильность (возможность конструкции ранцевого типа);      
- масса агрегата до 10 кг;
 - возможнось резки одним зарядом до 250 резов;
 - резка рельсовой стали толщиной до 75 мм.</t>
  </si>
  <si>
    <t>Резак имеет узкую специализацию, требуется высокоточное оборудование для его изготовления</t>
  </si>
  <si>
    <t>Приезжев Дмитрий Сергеевич   
2-42-32  
DI_PriezzhevDS@kbsh.rzd</t>
  </si>
  <si>
    <t>КБШ ДИ П, ДРП</t>
  </si>
  <si>
    <t>ПЧ, ПМС</t>
  </si>
  <si>
    <t>Автоматический путевой домкрат</t>
  </si>
  <si>
    <t>Для проведения ремонтно путевых работ применяются ручные домкраты грузоподъемностью до 10, 20, 30 тонн, что снижает производительность труда</t>
  </si>
  <si>
    <t>домкрат</t>
  </si>
  <si>
    <t>Требуется разработка автоматизированных путевых домкратов грузоподъемностью 10, 20, 30 тонн с возможностью:
- задания ограничения на подъемного усилия;
- задания высоты подъема (с учетом осадки упора);
- автоматизации привода;
- самодиагностики работоспособности</t>
  </si>
  <si>
    <t>Улучшение характеристик подбойника ЭШП</t>
  </si>
  <si>
    <t>Неудовлетворительное качество подбойника на электрошпалоподобойках</t>
  </si>
  <si>
    <t>Подбойник</t>
  </si>
  <si>
    <t>Увеличение срока эксплуатации подбойника</t>
  </si>
  <si>
    <t>расходы до - расходы на внедрение - расходы после</t>
  </si>
  <si>
    <t xml:space="preserve"> Решение не должно снижать безопасность производства работ; 
Решение должно быть направлено на увеличение срока эксплуатации электрошпалоподбоек.
Решение должно быть конкурентоспособным по отношению к уже используемым в настоящее время технологиям;
Решение не должно значительно увеличивать существующие расходы;
 Решение должно иметь возможность быть сертифицированным установленным порядком в Российской Федерации;
Решение должно отвечать требованиям действующего законодательства, в том числе требованиям ГОСТ</t>
  </si>
  <si>
    <t>Галанцев Денис  Александрович 
 2-42-32
P-GalancevDA@kbsh.rzd</t>
  </si>
  <si>
    <t>Техническое решение по контролю выдачи и эксплуатации средств индивидуальной защиты</t>
  </si>
  <si>
    <t>Для исключения риска применения работниками СИЗ с истекшим сроком полезного использования, а так же примнения СИЗ неудовлетворительного состояния, обеспечивающего защиту от вредных и опасных факторов необходимо внедрить систему автоматизации и цифровизации процесса контроля выдачи, использования, возврата и утилизации СИЗ. Данное инновационное решение позволит снизить риск травмирования работников в результате воздействия на них вредных и опасных факторов.</t>
  </si>
  <si>
    <t>устройств</t>
  </si>
  <si>
    <t>Снижение риска травматизма работников</t>
  </si>
  <si>
    <t>- исключение штрафных санкций в соответствии с ч. 4 ст. 5.27.1 КоАП РФ;                    - исключение расходов на выплаты работникам по возмещению ущерба</t>
  </si>
  <si>
    <t>Требуется разраюботать Техническое решение по контролю выдачи и эксплуатации средств индивидуальной защиты, которое должно обеспечивать:
- синхронизация базы данных с базами данных отдела кадров, в том числе по принятым (уволенным), переведенным (перемещенным) сотрудникам; синхронизация базы данных с базами бухгалтерии и склада; 
- возможность автоматического составления пофамильного списка на закупку СИЗ, в том числе с учетом складских остатков; 
- возможность пофамильной выборки сотрудников, у которых находятся в пользоании СИЗ с истекшим периодом использования; 
- возможность вывода на печать других форм записей исходя из требований организации (личная карточка, ведомость выдачи СИЗ, требование-накладная, акт продления периода использования или акт списания СИЗ, графики планирования закупки или выдачи СИЗ и т.д.); 
- возможность мгновенного принятия сигнала от работника о факте наличия у него СИЗ, пришедшего в негодность (с приложением фото и/или видео);
- возможность ведения учета по обороту стирки/химчистки СИЗ;
- возможность уведомления об истечении срока годности СИЗ или запрета использования (выход соответствующего нормативного документа и т.д.);
- возможность ведения учета по передаче пришедшего в негодность СИЗ на утилизацию;
- возможность формирования потребности  в кодах СИЗ для вакантных штатных должностей, для обеспечения работников вновь поступивших на работу;
- возможность выгрузки из программы сертификатов соответствия на СИЗ, подтверждающих безопасность , заверенные печатью организации, поставляющей СИЗ;
- возможность ведения в электронном виде « Журнала  регистрации результатов проверки  качества специальной одежды, специальной обуви и других средств индивидуальной  защиты», с целью возможности ведения систематического анализа поступления некачественных СИЗ (ДСИЗ).</t>
  </si>
  <si>
    <t>Системы контроля за положением стрелок по маршруту, показаниями маневровых светофоров, подаваемыми сигналами, и отсутствием препятствий и людей на пути</t>
  </si>
  <si>
    <t>При производстве маневровой работы, возникает технологическая необходимость движения маневрового состава вагонами вперед. При этом в соответствии с  пунктом 20 приложения № 11 к ИДП при движении маневрового состава вагонами вперед руководитель маневров (составитель поездов) обязан находиться как правило на первой  по движению специальной подножке вагона, а при невозможности идти по междупутью или обочине железнодорожного пути, нахождение руководителя маневров на подножке вагона увеличивает вероятность травмирования работника</t>
  </si>
  <si>
    <t>300 устройств закрепляемых (модуль передачи) на вагон, 300 (модулей приема)</t>
  </si>
  <si>
    <t xml:space="preserve"> Достижение уровня нулевого травматизма (п. 11.4 протокола заседания правления ОАО «РЖД» от 11-12.12.20188 № 73) -</t>
  </si>
  <si>
    <t>выплаты работникам</t>
  </si>
  <si>
    <t>Система должна обеспечивать контрол за положением стрелок по маршруту, показаниями маневровых светофоров, подаваемыми сигналами, и отсутствием препятствий и людей на пути с выводом информации на ПЭВМ (планшет, мобильное устройство). Устройство должно иметь два модуля:модуль приема и модуль переадачи. Модуль приема состоит  из устройства обеспечивающего прием и передачу информации оператору. Должна быть обеспечена возможность передачи данных по сети LTE. Модуль передачи должен быть мобильным, с возможностью установки на первый по ходу движения вагон без внесения изменений в конструкцию вагона. Модули должны иметь температурный режим работы от -40 до +50 градусов цельсия, устройство должно обеспечивать автономный режим работы не менее 24 часов (возможно включение модуля передачи только при запросе оператора), корпус модуля приема и передачи должен быть противоударным,  в комплекте должен имется модуль для зарядки модуля.  Срок бесперебойной работы не менее 10 лет.   Дополнительные функции и конструкция устройства может быть изменена при разработке технических требований.     Разработка модулей обеспечит выполнение требований нормативных документов ОАО "РЖД" регламентриующие обеспечение безопасности движения поездов и охраны труда.</t>
  </si>
  <si>
    <t xml:space="preserve">ДГИ Смагин Р.А. тел.(960-38) 2-93-04 DUD_SmaginRA@kbsh.rzd;                       </t>
  </si>
  <si>
    <t xml:space="preserve">Автоматизация контроля качества поверхности изделий </t>
  </si>
  <si>
    <t>В части разработки системы входного контроля инвентаря строгого учета (тормозной башмак). Поступающие тормозные башмаки при проведении входного контроля проверяются частично, производится ручной обмер геометрических параметров тормозного башмака. В дальнейшем при эксплуатации тормозной башмак выходит из строя по причине их неудовлетворительного качества. В целях исключения нарушений безопасности движения по причине неудовлетворительного качества тормозных башмаков  предлагается разработать систему входного контроля, включая определение соответствия геометрическим параметрам, качества крепления частей тормозного башмака между собой и материала из которого изготовлен тормозной башмак</t>
  </si>
  <si>
    <t>Количество структурных подразделений при приёме инвентаря строгого учета (тормозной башмак) в эксплуатацию</t>
  </si>
  <si>
    <t>Исключения поступления инвентаря строгого учета (тормозной башмак) на производство. Обеспечение безопасности движения.</t>
  </si>
  <si>
    <t>трудозатраты</t>
  </si>
  <si>
    <t xml:space="preserve">Устройство должно иметь точность распознавания более 98%;        
Устройство должно обеспечивать мобильность.
Устройство должно иметь возможность распознания геометрических параметров тормозного башмака, а так же определние метала с учётом ультрозвуковой дефектоскопией и видеосъёмки инвентаря.
Устройство должно быть тиражируемой;
Устройство должно проводить системную регистрацию проверяемого инвентаря с нанисением распозновательных знаков в виде штрих-кодов или QR-кода;
Устройство должно обеспечивать формирование аварийных сообщений при отклонении команд от эталонных в части основных причин выявленых несоответсвий;
Устройство должно обеспечивать хранение данных на защищенном носителе;                                                                                                           
Продукт должен удовлетворять требованиям политики безопасности  ОАО «РЖД»;      
- Обеспечивать выполнение регламентирующих документов ОАО "РЖД" в части охраны труда, обеспечение безопасности объектов и других нормативных документов;                          
 Предусматривать автономность от источников электропитания (автономность 240 часов); 
-Круглогодичное использование  при температуре от -50 до + 50;
Технические требования могут быть скорректированы.        </t>
  </si>
  <si>
    <t>ДГИ Смагин Р.А. тел. (0960-38) 2-93-04. DUD_SmaginRA@kbsh.rzd</t>
  </si>
  <si>
    <t>Д, ДМТО</t>
  </si>
  <si>
    <t>КБШ ж.д.</t>
  </si>
  <si>
    <t>Применение предиктивной аналитики при планировании погрузки, выгрузки и основных критериев влияющих на анализ данных.</t>
  </si>
  <si>
    <t>В настоящий момент прогнозирование спроса на грузовые перевозки осуществляется экспертным методом . 
Прогноз формируется исходя из исторически сложившихся данных, прогнозов клиентов, сезонности производств, сезонности спроса, ремонтов на промышленных предприятиях, навигации и опыта экспертов.
Применение данного подхода всегда переплетается с суждением и мнением руководителей и экспертов, которые позволяют хотя бы частично компенсировать недостаток информации и более полнее использовать индивидуальный и коллективный опыт сотрудников и учесть предположения экспертов.</t>
  </si>
  <si>
    <t>ТЦФТО, АФТО</t>
  </si>
  <si>
    <t>Повышение качества прогнозирования и планирования объемов перевозок грузов (формула: факт объемного показателя (погрузки или выгрузки)/прогноз объемного показателя (погрузки или выгрузки) *100-100=0).
Качество прогнозирования оценивается по меньшей погрешности, погрешность стремится к нулю.
Кроме этого высвобождается время на проведение анализов рынков и время на поиск потенциальной грузовой базы.</t>
  </si>
  <si>
    <t xml:space="preserve">сокращение трудозатрат сотрудников на 15 % и высвобождение времени для поиска потенциальной грузовой базы. 
Увеличение в полтора раза, ориентировочно, дополнительного дохода к текущему за счет привлечения клиентов </t>
  </si>
  <si>
    <t xml:space="preserve">Её внедрение позволит декомпозировать прогнозы до уровня «станция-станция», что в настоящее время не предоставляется возможным из-за высокой трудоемкости данного процесса.
Базой для предиктивной аналитики являются структурированные или не структурированные массивы данных большого объема (Big Data), которые предполагается обрабатывать с помощью искусственного интеллекта, чтобы использовать их для анализа и принятия решения.
Для прогнозирования погрузки с помощью искусственного интеллекта должны учитываться следующие факторы, влияющие на деятельность предприятия (грузоотправителя или грузополучателя).
Внешние:
Политические и правовые;
Экономические, в т.ч.:
- влияние курса обмена валют;
- инфляция;
- уровень дохода населения;
- размер пошлины на ввоз/вывоз как для сырья так и для продукции;
- общее здоровье и благополучие экономики в стране;
- фактор спроса;
- конкуренция на рынке;
- ценовые условия на рынке предоставления подвижного состава.
2. Внутренние:
- организационные;
- производственные (производственный потенциал, характеризующий производственную базу компании, производственную мощность; состояние рабочего оборудования, механизмов; качество выпускаемой продукции; себестоимость выпускаемой продукции; ремонты оборудования на предприятии и ремонты на инфраструктуре ОАО «РЖД», пропускные и перерабатывающие способности железнодорожных станций, ограничения погрузки и конвенционные запрещения);
- финансовые (прибыль, издержки, активы и пр);
- инновационные (состояние существующих и внедрение новых производств).
Единицы измерения прогноза погрузки и выгрузки - тонны.
Прогнозирование станция-станция подразумевает прогнозирование погрузки со станции отправления до станции назначения, в разрезе грузоотправителей, номенклатурных групп грузов, грузов, и с разложением по дорогам назначения, станциям назначения. Аналогично с выгрузкой грузов 
</t>
  </si>
  <si>
    <t xml:space="preserve">В настоящее время в ЦФТО уже реализуются проекты со схожим функционалом.
В частности, реализуются такие проекты, как АС Прогнозирование, согласно методике которого осуществляется декомпозиция сформированного экспертами ЦФТО прогноза погрузки грузов железнодорожным транспортом на предстоящий год или квартал в разрезе междорожных корреспонденций до межстанционных корреспонденций на основе ретроспективных данных о грузовых перевозках и применения методов математической статистики. 
Помимо этого реализуется проект по формированию плановых/прогнозных параметров начисленной выручки на планируемый квартал помесячно в разрезе железных дорог, номенклатурных групп грузов и видов сообщения. 
</t>
  </si>
  <si>
    <t>Заместитель начальника Куйбышевского ТЦФТО (по маркетингу и планированию) Страчков Алексей Владимирович, 89371782426</t>
  </si>
  <si>
    <t>ТЦФТО, клиенты ОАО "РЖД"</t>
  </si>
  <si>
    <t>сокращение трудозатрат сотрудников, высвобождение сотрудников под иные операционные задачи, получение дополнительных доходов</t>
  </si>
  <si>
    <t>Заместитель начальника Куйбышевского ТЦФТО (по транспортному обслуживанию) Черноусов Георгий Валерьевич, 89376503010</t>
  </si>
  <si>
    <t>Автоматизированный поиск информации по новым проектам 
(строительство и запуск новых предприятий, расширение действующих предприятий, реконструкция инфрастрктуры, строительство новых федеральных объектов) в регионе обслуживания.</t>
  </si>
  <si>
    <t xml:space="preserve">В настоящий момент сбор данной информации производится вручную из различных источников, зачастую закрытых для просмотра. </t>
  </si>
  <si>
    <t>сокращение трудозатрат сотрудников на 20%, увеличение дополнительных доходов в размере 100 млн. руб. в год</t>
  </si>
  <si>
    <t>Автоматизация поиска информации по новым проектам (строительство и запуск новых предприятий, расширение действующих предприятий, реконструкция инфрастрктуры, строительство новых федеральных объектов) в регионе обслуживания.
Необходимо систематизировать процесс для проработки большего числа проектов.
Необходимо определить перечень сайтов с описанием данных проектов для автоматического сбора и систематизации данной информации в табличную форму с указанием параметров (название проекта, регион, описание проекта, стадия, контактные данные ответственного органа и т.д.). Срок предоставление информации - 1 раз в квартал.</t>
  </si>
  <si>
    <t>В АС УВК информация о новых юр.лицах и ИП автоматически подгружается из ТАСС Бизнес. При регистрации нового юр.лица информация появится в системе. Как правило, строительство и реконструкции - долгосрочные мероприятия, и информация о предприятии становится доступной и известной ранее запуска.</t>
  </si>
  <si>
    <t>Разработка устройства по типу мягкого вкладыша для перевозки мелкофракционного сыпучего груза в вагонах крытого типа (зерновозов, цементовозов)</t>
  </si>
  <si>
    <t>При перевозке насыпного груза (в.т.ч. кварцевого песка) в вагонах зерновозах/цементовозах  имеют место случаи просыпания груза через конструктивные зазоры разгрузочных люков ввиду необеспечения плотного прилегания уплотнительной резины к элементам люка вагона, связанного с ее износом, появлением трещин, деформации, усыхании в процессе длительной эксплуатации. Вследствие чего имеются  риски возникновения:                                                                                 1. отцепки вагонов от поезда в пути следования для устранения коммерческой неисправности, приводящие к дополнительным расходом по выполнению маневровой работы.                                        2. схода вагонов из-за неравномерности статической нагрузки на ось в виду просыпания груза с бункера вагона (безопасность движения)                                  3. риски возникновения претензий Клиента, связанных с утратой груза</t>
  </si>
  <si>
    <t>Повысит уровень безопасности движения из-за исключения просыпания груза и снизит риски возникновения отказа технических средств, связанные с отцепкой вагонов в пути следования</t>
  </si>
  <si>
    <t>исключение случаев просыпания грузов через конструктивные зазоры разгрузочных люков вагона</t>
  </si>
  <si>
    <t>Устройство, устанавливаемое в вагон зерновоз/цементовоз через загрузочный люк до погрузки насыпного груза мелкой фракции, изготовленное из материала препятствующего просыпанию перевозимого груза. 
Очертание (выкройка) устройства должно соответсвовать внутренним размерам используемого подвижного состава  для наиболее полного использования его вместимости. 
Учитывая одноразовое использование устройства (при выгрузке сыпучего груза через выгрузоный люк упаковка-вкладыш разрывается) оно должно быть доступным к приобретению грузоотправителями массово отгружающим рассматриваемый груз.</t>
  </si>
  <si>
    <t xml:space="preserve"> Необходимость дополнения руководств по
эксплуатации (РЭ) и технических условий (ТУ) на вагоны-зерновозы и вагоны-цементовозы
следующим условием: «Своевременная замена отсутствующих или неисправных (поврежденных)
уплотнительных прокладок разгрузочных и загрузочных люков».
</t>
  </si>
  <si>
    <t>Кравец Андрей Викторович, DCFTO-Kravec@kbsh.rzd,89276871499, 2-49-55</t>
  </si>
  <si>
    <t>ЦФТО/Куйбышевский ТЦФТО</t>
  </si>
  <si>
    <t>Решетчатый настил в зоне расцепления вагонов сортировочных горок железнодорожных станций из композитных материалов</t>
  </si>
  <si>
    <t>В настоящий момент с целью обеспечения безопасных условий труда в зоне расцепления вагонов сортировочных горок железнодорожных станций оборудуются решетчатые настилы из оцинкованного железа, которые являются дорогостоящими.  Кроме того цинк, относящийся к тяжелым металлам, является токсичным в следствии чего оказывает негативное воздействие на окружающую среду.</t>
  </si>
  <si>
    <t>настил (количество комплектов настилов в соответсвии с необходимыми размерами)</t>
  </si>
  <si>
    <t>27 комплектов решетчатых настилов из композитного материала на сортировочных горках</t>
  </si>
  <si>
    <t>увеличение срока эксплуатации за счет исключения коррозии металлических элементов конструкции, снижение негативного воздействия на окружающую среду</t>
  </si>
  <si>
    <t>увеличение срока службы настила, исключение замены</t>
  </si>
  <si>
    <t xml:space="preserve">Решетчатый настил из композитного материала должен обеспечивать технические характеристики не уступающие характеристикам настила из оцинкованного железа, а именно: иметь техническое решение по исключению скольжения (зубья противоскольжения), иметь сегментарную (панельную) структуру для облегчения монтажа (демонтажа), иметь решетчатую структуру для исключения скопления влаги и снежных наносов, допуск по однократной предельной нагрузке не менее 960 кг., гарантийный срок эксплуатации не менее 60 месяцев, срок безопасной эксплуатации не менее 10 лет, материал настила должен быть не таксичен, пожаро - и взрывобезопасен.  </t>
  </si>
  <si>
    <t>ДИ, Д</t>
  </si>
  <si>
    <t>секция локомотива</t>
  </si>
  <si>
    <t xml:space="preserve">Робот-носильщик на территории вокзальных комплексах </t>
  </si>
  <si>
    <t>значительные затраты на услуги аутсорсинговых компаний</t>
  </si>
  <si>
    <t>Повышение производственной эффективности</t>
  </si>
  <si>
    <t>исключение затрат на аутсорсинг</t>
  </si>
  <si>
    <t>Робот-носильщик на территории вокзальных комплексах 
1. Перевозка тяжелых вещей (багаж пассажиров) 
2. Умение следовать за человеком (пассажиром)
3. Распозновать движущиеся и стационарные объекты (автономно ориентировться в пространстве)
4. Мобильность
Срок окупаемости 7 лет</t>
  </si>
  <si>
    <t>Потенциал внедрения имеется. Вместе с тем, существует большое количество ограничений. Внедрение целесообразно по модели предоставления оборудования и программного обеспечения как услуги.</t>
  </si>
  <si>
    <t>РДЖВТЗ Апаркин А.Н., 3037266, rdzv-apsrkin@kbsh.rzd.ru</t>
  </si>
  <si>
    <t>Пензенская
Самарская
Ульяновская
Башкирия</t>
  </si>
  <si>
    <t>новое</t>
  </si>
  <si>
    <t xml:space="preserve">Система он-лайн мониторинга химического состава сточных вод на крупных вокзалах. Возможность нейтрализации загрязняющих веществ в сточных водах
</t>
  </si>
  <si>
    <t xml:space="preserve">Проблема: 
Сверхнормативная плата за превышение нормативов качества сточных вод. Плата за негативное воздействие на работу ЦСВ (централизованной системы водоотведения).
Пояснения: 
На основе полученных анализов стоков, ДТВ балансовым методом, по объему водоотведения структурных подразделений, распределяет плату за превышение нормативов качества сточных вод на структурные подразделения, расположенные в границах Куйбышевской железной дороги. В связи с  большим  пассажиропотоком на  внеклассных вокзалах  и вокзалах 1 класса Куйбышевской РДЖВ - образуется  большой объем сточных вод, что ведет к образованию сверхнормативных платежей за превышение нормативов качества сточных вод.
</t>
  </si>
  <si>
    <t>Повышение производственной эффективности,  Экологическая безопасность</t>
  </si>
  <si>
    <t>(Расходы после внедрения + затраты на внедрение) -расходы до внедрения
Штрафные выплаты</t>
  </si>
  <si>
    <t xml:space="preserve">Должна быть разработана система он-лайн мониторинга химического состава сточных вод с возможностью нейтрализации загрязняющих веществ в сточных водах.
Обеспечение необходимого уровня  экологической безопасности:
1.Снизить размер сверхнормативных платежей за превышение ПДК 
загрязняющих веществ в сточных водах и негативное воздействие на работу ЦСВ. 
2.Контроль качества  сточных вод.
1. Нейтрализация загрязняющих веществ  в сточных водах хозяйственно-бытового назначения  на железнодорожных вокзалах при превышении нормативных показателей (механический, химический, биологический  и т.д.)
2.Контроль качества сточных вод (прибор-анализатор) с передачей данных на ПЭВМ пользователя.
Контролируемые параметры: нефтепродукты, ионы аммония, сульфиды
медь, алюминий, цинк, железо 
3. Возможность установки в  канализационных сетях и колодцах на выходе с вокзала. Прибор-анализатор погружного типа, режим работы круглосуточный. Водонепроницаемость, устойчивость к коррозии. Срок эксплуатации не менее 5 лет 
4. Работоспособность в водной  в т.ч. агрессивной водной  среде
Перечень обязательных документов:
техническое описание, паспорт устройства, инструкция по эксплуатации/применению, сертификат на средства измерения (при необходимости)
программное обеспечение (при разработке программы) </t>
  </si>
  <si>
    <t>Запрос является целесообразным и актуальным. Вместе с тем, владельцем процесса по распределению платежей за превышение ПДК является ДТВ. Внедрение оборудования только на контрольных колодцах вокзального комплекса не позволяет исключить их. Внедрение онлайн системы мониторинга у всех участников позволит достичь поставленных целей.</t>
  </si>
  <si>
    <t>Пензенская
Тамбовская
Мордовия
Самарская
Оренбургская
Ульяновская
Татарстан
Челябинская
Башкирия</t>
  </si>
  <si>
    <t>запрос 2019 г</t>
  </si>
  <si>
    <t>Автоматизированный кондуктор для проведения сварочных работ при изготовлении метеличсеких стоек опор контактной сети</t>
  </si>
  <si>
    <t>Технологический процесс по изготовлению металлических стоек опор контактной сети включает в себя сварочные работы, которые выполняются при нахождении свариваемых материалов (швеллер, пластины жесткости) в кондукторе. Предварительно швеллер размещается в кондукторе с последующей его фиксацией распорками и прижимами, выставляются металлические пластины в проектное положение в зависимости от типа и марки опоры, далее выполняется сваривание материалов в первой гране изделия. Аналогичные сварочные работы проводятся на оборотной стороне стойки, при этом изделие необходимо освободить от фиксирующих зажимов,  выполнить поворот изделия вокруг продольной оси на 180 градусов. Описанные действия значительно увеличивают трудоемкость и сроки изготовления.</t>
  </si>
  <si>
    <t>Учитывая, что данный вид продукции является основным для дирекции внедрение автоматизированного кондуктора с функцией поворота и выставления свариваемых швеллеров в проектное положение позволит значительно сократить время и трудоемкость при изготовлении данной номенклатуры производства.</t>
  </si>
  <si>
    <t>Кондуктор должен быть автоматизированным с использованием гидравлического и механического приводов под управлением програмного обеспечения для возможности поворота вокруг своей продольной оси, а также выставлением заготовок в проектное положение в зависимости типа и марки изделия.</t>
  </si>
  <si>
    <t>Васик С.В., 0-918-5-73-89, svvasik@serw.rzd</t>
  </si>
  <si>
    <t>ЮВДКРЭ</t>
  </si>
  <si>
    <t>Система обогрева кровли от альтернативных источников электроэнергии</t>
  </si>
  <si>
    <t>В настоящее время снег, образующийся на кровлях зданий убирается людьми, что несёт расходы.</t>
  </si>
  <si>
    <t>Снижение затрат на обслуживание зданий йв зимний период за счёт исключения расходов на очистку кровель.</t>
  </si>
  <si>
    <t>Затраты на очистку кровель от снега</t>
  </si>
  <si>
    <t>Необходимо разработать ссистему снегоудаления с кровель, питающуеся от альтернативных источников энергии, установленных на данных кровлях.</t>
  </si>
  <si>
    <t xml:space="preserve">Организация системы нагревательных пленок и солнечных модулей является решением данного вопроса. Вместе с тем, срок окупаемости данного решения, при текущем уровне развития технологий является очень длительным </t>
  </si>
  <si>
    <t>Разработка переносного устройства, позволяющего определить наличие протечек в емкостях с загрязняющими веществами (нефтепродуктами), заглубленных или закопанных в землю</t>
  </si>
  <si>
    <t>Необходимость ранжирования объектов ОНЭУ, а также контроль за эксплуатирующимися емкостями с нефтепродуктами, заглубленными или закопанными в землю.</t>
  </si>
  <si>
    <t>ОНЭУ (объект накопленного экологического ущерба)</t>
  </si>
  <si>
    <t>Снижение затрат на ликвидацию ОНЭУ.</t>
  </si>
  <si>
    <t>Необходимо разработать переносное устройство для определения протечек в емкостях с нефтепродуктами заглугленных или закопанных в землю, обеспечивающем бесперебойную работу в любых температурных режимах, обеспечивать автономную работу без подзарядки не менее 8 часов.</t>
  </si>
  <si>
    <t xml:space="preserve">
В настоящее время существуют способы определения протечек и дефектов емкостей и трубопроводов (переносные течеискатели и дефетоскопы). В предложении не указаны причина и предмет запроса.</t>
  </si>
  <si>
    <t>Мазепин Александр Константинович (0918)-5-17-24</t>
  </si>
  <si>
    <t>Разработка переносного прибора для экспресс-анализа проб сточных вод на превышение показателей ПДК (нефтепродукты и др.)</t>
  </si>
  <si>
    <t>Необходимость текущего производственного экологического контроля для соблюдения требований ФЗ-7 "Об охране океружающей среды", проведение непрерывного контроля показателей, для исключения риска  валового сброса.</t>
  </si>
  <si>
    <t>ЛОС (локальные очистные сооружения)</t>
  </si>
  <si>
    <t>Снижение затрат на проведение лабораторных анализов и платы за негативное воздействие на ЦСВ.</t>
  </si>
  <si>
    <t>Необходимо разработать переносной прибор для экспресс-анализа проб сточных вод на превышение показателей ПДК, обеспечивающем бесперебойную работу в любых температурных режимах, обеспечивать автономную работу без подзарядки не менее 8 часов.</t>
  </si>
  <si>
    <t>Лаборатории (приборы) экспресс-анализа существуют.
В приложении не указано какую проблему мы должны решить поиском инновационных решений..</t>
  </si>
  <si>
    <t>Деревина Марина Владимировна, (0918)-5-85-24</t>
  </si>
  <si>
    <t>«Загрузочный модуль» с разработкой на него единственной типовой схемы погрузки в полувагон</t>
  </si>
  <si>
    <t>В виду, того, что заказчикам требуются опоры разных марок и количество указанных опор каждый раз разное, то перевозка их в железнодорожных полувагонах имеет ряд барьеров влияющих на своевременность доставки продукции. Для большей части партий опор при перевозке требуется разработка отдельной схемы размещения и крепления груза в полувагоне, согласно Технических условий ЦМ 943 утвержденных МПС России 27.05.2003. Указанная процедура требует времени на разработку, согласование и утверждение схем, а так же последующих финансовых и временных затрат на приобретение необходимых безвозвратных крепежных материалов (деревянный брус, гвозди, проволока вязальная) и непосредственно погрузки опор в полувагоны.</t>
  </si>
  <si>
    <t>Снижение времени на разработку схем погрузки. Исключение покупки крепежного материала. Перевозка ж.д. транспортом для ж.д. предприятия дешевле, чем перевозка автомобильным транспортом.</t>
  </si>
  <si>
    <t>Модуль должен позволять загружать в него металлические опоры контактной сети типа МШК и МШП, в не зависимости от их модели и их количества с соблюдением требований Технических условий ЦМ 943, утвержденных МПС России, с последующим автоматическим составлением схемы его погрузки в полувагон с указанием необходимых параметров.</t>
  </si>
  <si>
    <t>Сварочные виды работ при производстве электротехнической продукции осуществляются сварщиками. Для увеличения производительности необходима роботизация данного процесса.</t>
  </si>
  <si>
    <t>Необходима роботизация сварочного производства  при производстве стоек контактной сети и ригелей жестких поперечин для устройств электроснабжения железных дорог. Промышленный сварочный робот должен ускорять процесс сварки, улучшать ее качество и повышать производительность труда. Требования к сварочному роботу - выполнение полного цикла сварочных операций при изготовлении стоек контактной сети и жестких поперечин, объединенный логичной системой управления - интерфейсом. Устройство управления  с помощью интерфейса можно перепрограмировать, исходя из целей. Необходима возможность точной настройки всех операций.</t>
  </si>
  <si>
    <t xml:space="preserve">Оптимизация ручного труда за счет повышения технологических возможностей вращающегося кондуктора для изготовления стоек контактной сети, либо допуск к применению иного инновационного технического средства </t>
  </si>
  <si>
    <t>Диагностический комплекс выявления предотказного состояния электронного блока</t>
  </si>
  <si>
    <t>На рельсовых автобусах эксплуатируются электронные блоки системы управления: силовой блок СБ, СБ-БУВ, СБ-БУП, блок управления вагоном БУВ, БУВ-Г, БУВ-П, блок обработки и приёма информации БОПИ, БУП, блок управления дверьми БУД, приборная панель транспортного средства ППТС, ПСУ. Данные блоки не имеют конктретного срока эксплуатации и наработки на отказ. Динамический стенд по проверке части блоков не выявляет предотказное состояние всех элементов блока/</t>
  </si>
  <si>
    <t>Позволит сократить количество отказов технических средств и сбоев графика движения пригородных, грузовых и пассажирских поездов</t>
  </si>
  <si>
    <t>Диагностический комплекс должен имитировать работу блока на вагоне в реальных условиях со всеми параметрами (температура, вибрация, и пр.)</t>
  </si>
  <si>
    <t>Предложение актуально только для рельсовых автобусов РА-3 с электронными блоками системы управления: силовой блок СБ, СБ-БУВ, СБ-БУП, блок управления вагоном БУВ, БУВ-Г, БУВ-П, блок обработки и приёма информации БОПИ, БУП, блок управления дверьми БУД, приборная панель транспортного средства ППТС, ПСУ.</t>
  </si>
  <si>
    <t>Главный инженер моторвагонного депо Отрожка Диденко Андрей Леонидович [ADidenko@serw.rzd] ; 5-52-11</t>
  </si>
  <si>
    <t>ТЧЭПриг Отрожка</t>
  </si>
  <si>
    <t>на всей сети</t>
  </si>
  <si>
    <t>экономия расхода электроэнергии на тяговые нужды.</t>
  </si>
  <si>
    <t>Коровин Александр Игоревич FMC: 2-45-82 ntec_KorovinAI@serw.rzd</t>
  </si>
  <si>
    <t>Система автоматического контроля объема потребления электроэнергии локомотива с  определением нахождения подстанции, с которой производится данное потребление</t>
  </si>
  <si>
    <t>Одним из индикаторов энергоэффективности перевозочного процесса является уровень небаланса между расходом электроэнергии по тяговым подстанциям и электросчетчикам электровозов. В настоящее время, в связи с встречно-консольной системой работы тяговых подстанций,  нет возможности определить места в сетях энергоснабжения приводящие к росту потерь электроэнергии.</t>
  </si>
  <si>
    <t>Система долдна производить автоматический контроль потребления электроэнергии конкретным локомотивом, с указанием объемов использованной электроэнергии, а также с  определением с фидеров контактной сети какой тяговой подстанции производится потребление электроэнергии локомотивом. Данная система должна обеспечивать бесперебойную передачу данных.</t>
  </si>
  <si>
    <t>ЦТ
ЦДМВ</t>
  </si>
  <si>
    <t>Виртуальные тренажеры с обучающим и оценочным эффектами для обслуживающего персонала вокзальных комплексов</t>
  </si>
  <si>
    <t xml:space="preserve">В настоящее время отсутствуют тренажеры для повышения квалификации обслуживающего персонала и отработки навыков коммуникаций при приеме на работу новых сотрудников. </t>
  </si>
  <si>
    <t xml:space="preserve">вокзальный комплекс </t>
  </si>
  <si>
    <t>Повышение клиентоориентированности</t>
  </si>
  <si>
    <t>В настоящее время существует работа плана НТР по разработке VR-тренажера "действия сотрудника вокзала при пожаре". Проект носит социальный характер.</t>
  </si>
  <si>
    <t>Вед. инженер ПТО Золототрубова С.С.; rdgv_ZolototrubovaSS@serw.rzd; начальник отдела вокзалов -Землякова Е.А.; EZemlyakova@serw.rzd; Инженер по подготовке кадров 2 категории - Малюков М.О.; MMalyukov@serw.rzd</t>
  </si>
  <si>
    <t>Программный продукт, позволяющий анализировать  эксплуатационные расходы (отопление, электрообеспечение и т.п.)</t>
  </si>
  <si>
    <t>В настоящее время учет и анализ эксплуатационных расходов производится вручную, что влечет за собой влияние человеческого фактора.</t>
  </si>
  <si>
    <t>Сокращение времени на анализ и отчеты по эксплуатационным расходам, исключение человеческого фактора.</t>
  </si>
  <si>
    <t>Актуально при условии доработки запроса в части мониторинга нагрузки на сети, а также управления энергоресурсами и реализации проекта на условиях энергосервиса.</t>
  </si>
  <si>
    <t>Вед. инженер ПТО Золототрубова С.С.; rdgv_ZolototrubovaSS@serw.rzd; Яхонтов Р.Ю. rdgv_YahontovRY@serw.rzd</t>
  </si>
  <si>
    <t>Система мониторинга нагрузки на силовые сети (энергообеспечения, отопления)</t>
  </si>
  <si>
    <t>В настоящее время отсутствет инструмент контроля и распределения нагрузки на силовые сети, что влечет за собой значительные энергопотери и снижение срока эксплуатации сетей энергообеспечения (отопления) из-за невозможности предотвращения аварийных ситуаций.</t>
  </si>
  <si>
    <t>Сокращение энергопотерь и увеличение срока службы сетей энергообеспечения (отопления) в результате своевременного предотвращения аварийных ситуаций.</t>
  </si>
  <si>
    <t>Актуально при условии доработки в части добавления функционала по расчету эксплуатационных затрат и управления энергоресурсами и реализации на условиях энергосервиса.</t>
  </si>
  <si>
    <t xml:space="preserve">     Система автоматического формирования аналитических отчетов о выполнении сроков доставки грузовых и порожних вагонов в сообщениях «ввоз», «вывоз», «транзит» </t>
  </si>
  <si>
    <t>Риск-ориентированный подход к оперативному управлению продвижением грузовых отправок в рамках сквозного процесса доставки грузов и порожних вагонов</t>
  </si>
  <si>
    <t>Сокращение времени подготовки аналитических отчетов о выполнении сроков доставки грузовых и порожних отправок</t>
  </si>
  <si>
    <t>расчет продвижения вагонов на потоковой модели 1 раз в сутки, для более точного прогноза работы с поездами необходимо производить расчет через каждые 2 часа.</t>
  </si>
  <si>
    <t xml:space="preserve">Система должна обеспечивать формирование аналитической информации о качестве проследования вагонопотока по инфраструктуре железной дороги, по незавершенным перевозкам при помощи RPA – технологий. Данная выходная форма должна быть тиражирована на сеть. По завершенным перевозкам в сообщении «ввоз», «вывоз», «транзит» следования по инфраструктуре дороги производить расчет в автоматическом режиме. Осуществлять интеграцию информационных систем АС ЦУТР и АСУ МР в части прогноза наличия локомотивов по 3-х часовому периоду. Для отработки прогнозной модели проследования транзитных отправок должна быть разработана выходная форма прогноза продвижения транзитных отправок.
</t>
  </si>
  <si>
    <t>Михайлов Алексей Викторович (0918) 5-44-41    MikhaylovAV@serw.rzd</t>
  </si>
  <si>
    <t>Голосовой поиск нормативно-технической документации на платформе программы ЭС НТД</t>
  </si>
  <si>
    <t>Обширный перечень мест хранения нормативной документации , отсутствие упорядоченности, риски использования не актуальных НТД</t>
  </si>
  <si>
    <t xml:space="preserve">1. Повышение эффективности труда 
2. Повышение качества знаний
3. Выполнение работ в соответствии с действующей НТД
</t>
  </si>
  <si>
    <t xml:space="preserve">Критерии системы:
1. Простота в использовании;
2. Способность делать поисковые запросы голосовой командой;
3. Голосовой помощник формирует список документов по заданному разделу;
4. Голосовое воспроизведение содержимого документа.
</t>
  </si>
  <si>
    <t>Данный вопрос находится в компетенции ЦТЕХ, т.к. являнется заказчиком системы.</t>
  </si>
  <si>
    <t>Тартичный Михаил Александрович 
 т. 8-473-265-08-25, 8-960-132-93-68, MTartichny@serw.rzd</t>
  </si>
  <si>
    <t>Разработка возможности регистрации параметров работы локомотивного микропроцессорного дешифратора ДКСВ-М в процессе эксплуатации</t>
  </si>
  <si>
    <t>На парке локомотивов серии ВЛ80 эксплуатируется 470 ед. микропроцессорных дешифраторов ДКСВ-М. Данное оборудование имеет конструктивную недоработку, которая заключается в возникновении единовременных сбоев в эксплуатации, и дальнейшем восстановлении работы оборудования после его перезагрузки. В дальнейшем при проверке имевшего сбой в работе ДКСВ-М, как на локомотиве, так и на специальном технологическом оборудовании, сбой не проявляется. Что не позволяет установить причину возникновения неисправности и выявить микропроцессорные элементы, требующие замены.</t>
  </si>
  <si>
    <t>Повышение надежности работы локомотивных микропроцессорных дешифраторов ДКСВ-М</t>
  </si>
  <si>
    <t xml:space="preserve">Устройство должно обеспечивать:
1. Возможность регистрации дискретных сигналов, выдаваемых и принимаемых каждой ячейкой, в ходящей в состав локомотивного микропроцессорного дешифратора ДКСВ-М;
2. Возможность регистрации параметров питания на входе  ДКСВ-М, а также параметров напряжения на каждой ячейке;
3. Запись всех вышеперечисленных параметров в течение не менее 10 суток;
4. Возможность считывания результатов записи без вскрытия корпуса ДКСВ-М.
</t>
  </si>
  <si>
    <t>Григорьев Михаил Александрович, 0(918) 5-08-74, magrigoryev@serw.rzd</t>
  </si>
  <si>
    <t>Резервуар из полимерного материала для хранения нефтепродуктов</t>
  </si>
  <si>
    <t>Существующий резервуарный парк для хранения нефтепродуктов имеет высокий процент износа. В основном год выпуска резервуаров лежит в пределах 1960-1970 х годов. При среднем нормативном сроке службы в 30 лет. В скором времени появится необходимость осуществлять замену устаревших резервуаров. На рынке представлены стальные резервуары, аналогичные уже имеющимся в ДМС, данные резервуары имеют высокую стоимость, подвержены коррозии, немобильны.</t>
  </si>
  <si>
    <t>резервуар</t>
  </si>
  <si>
    <t xml:space="preserve">
Сокращение издежек на экспертизу резервуара, на его обслуживание.</t>
  </si>
  <si>
    <t>Затраты на ремонт и обслуживание резервуаров*колличество эксплуатируемых резрвуаров=экономический эффект от внедрения
127 тыс.руб. * 283 резервуаров = 35941,0 тыс.руб.</t>
  </si>
  <si>
    <t xml:space="preserve">Должна обеспечиваться мобильность резервуара;
Меньший вес в сравнении со стальными резервуарами; Возможность установки на любую площадку без фундамента; ремонтнопригодность; Больший срок службы в сравнении со стальными резервуарами; Простота обслуживания; Отсутствие мертвой зоны; Уход от опасного производственного объекта; Отсутствие коррозии;  Возможность переработки полимерного материала.
</t>
  </si>
  <si>
    <t>ЮВОСТ ДМС
И.о. главного инженера дирекции
Цимбалюк Михаил Николаевич
т. (473) 265-62-09</t>
  </si>
  <si>
    <t>Разработка двухкомпонентного наливного состава, применяемого для ремонта гидроизоляции плоских кровель (рулонного наплавляемого покрытия)</t>
  </si>
  <si>
    <t>В зимний период ремонт гидроизоляции кровли технологически не возможен. Ремонтные работы гидроизоляции кровли из наплавляемого материала осуществляются при благоприятных погодных условиях (температура воздуха, влажность) с продолжительным периодом ремонта и требуют значительных средств. Кроме того востановительные работы гидроизоляции кровли имеют небольшой срок эксплуатации и являются тольк временной мерой защиты объекта от атмосферных осадков.</t>
  </si>
  <si>
    <t>Снижение затрат на содержание плоских рулонных кровель и повышение межремонтного срока проведения ремонта кровли.</t>
  </si>
  <si>
    <t>Определяется разницей затрат на текущее содержание плоских рулонных кровель и при применении иновационного материала</t>
  </si>
  <si>
    <t xml:space="preserve">Предлагаемый состав для ремонта гидроизоляционного рулонного и наплавляемого покрытия кровли должен обладать следующими свойствами: эластичность при высыхании (не растрескивание), влагостойкость, стойкость к агрессивным средам в том числе УФ излучению, продолжительный срок эксплуатации (долговечность),высокий уровень текучести при использовании, использование в ремонте при отрицательных температурах, стоимость и простата использования. Состав смеси должен уплотнятся и приобретать прочностные характеристики по мере застываания, иметь хорошую адгезию при неблагоприятных условиях (низкой температуры, высокой влажность, разнородности материалов), высокий уровень пластичности для заполнения повреждений, склеивание между собой разных наплавляемых кровельных материалов, несложность в подготовки и укладки без применения специальной техники и возможность транспортировки смеси в холодном состоянии.
</t>
  </si>
  <si>
    <t>Лазарчева Оксана Николаевна (0918)-0105-33-3-27 [OLazarcheva@serw.rzd]</t>
  </si>
  <si>
    <t>Система онлайн мониторинга ГСМ и смазочных материалов в узлах и агрегатах ССПС</t>
  </si>
  <si>
    <t>Отсутствие контроля за состоянием и качеством смазочных материалов</t>
  </si>
  <si>
    <t>Узлы и агрегаты</t>
  </si>
  <si>
    <t>Продление срока службы узлов и агрегатов, уменьшение количества отказов технических средств</t>
  </si>
  <si>
    <t>1.Решение должно быть тиражируемо за счет применения типовых решений для различных подразделений ОАО "РЖД". 
2.Решение должно коммуницировать с существующим программным обеспечением. 
3.Решение должно быть используемо в том числе на платформе Android,
4.Решение должно отвечать требованиям действующего законодательства.
5. Программное обеспечение должно быть информативным и понятным. 
6.  Программное обеспечение должно отражать фактическое узлов и агрегатов.</t>
  </si>
  <si>
    <t>Язиков Виталий Николаевич        (0950-25) 5-02-25 dpm_yazikovvn@skzd.rzd</t>
  </si>
  <si>
    <t xml:space="preserve">Перевод ССПС на альтернативные виды топлива </t>
  </si>
  <si>
    <t xml:space="preserve">Целью является переход на альтернативные виды топлива (газ, синтетическое топливо) в связи увеличением стоимости дизельнго топлива и уменьшения негативного воздействия на окружающую среду </t>
  </si>
  <si>
    <t xml:space="preserve">Граничные условия:   
 - снизить негативное воздействие на окружающую среду от выброса загрязняющих веществ  
Технические требования 
1) мощность силовой установки должна быть не менее 300 кВт 
2) не превышать габаритных размеров (длина, ширина, высота, база)
 3) не превышать конструктивной массы по сравнению с дизельным двигателем
</t>
  </si>
  <si>
    <t>Система диагностики путевых машин и контроля качества выполненных работ при текущем содержании пути</t>
  </si>
  <si>
    <t>Отсутствие системы контроля над качеством выполненных работ при текущем содержании пути в контексте данных технических требованиях. Необходимость фиксации и анализа качества выполняемых технологических операций и объективная оценка качества выполненных работ по результатам организационно-технических мероприятий, проводимых при подготовке и проведении различных производственных операций путевыми машинами, в том числе машинизированными комплексами путевых машин в рамках текущего содержания железнодорожного пути.</t>
  </si>
  <si>
    <t xml:space="preserve">
Экономия эксплуатационных расходов вследствие принятия своевременных решений о ремонтных и наладочных операциях по содержанию СПС;
повышение показателей готовности путевых машин к выполнению работ, вследствие своевременного выявления предотказных и критических состояний СПС;
повышение производительности работ, вследствие снижения поломок и отказов техники, при работе во время технологического «окна»;
экономию ресурсов вследствие сокращения числа «окон» из-за повышения производительности работ;
снижение эксплуатационных расходов, за счет повышения качества и контроля выполняемых операций.</t>
  </si>
  <si>
    <t xml:space="preserve">Сопряжение и изменение существующих в ОАО «РЖД» технологий, средств и интеллектуальной собственности для получения практической экономической «полезности» за счет упрощения процесса подтверждения факта выполненных работ путем налаживания связи между системами технического зрения, бортовых систем управления рабочими органами и контроля работы СПС с корпоративными автоматизированными системами. 
Машинное обучение нейронной сети АСКПМ первой по ходу движения комплекса машины (параметры GPS, BEIDOU, GALILEO, лидаров и георадаров). Расширение функционала ЕК АСУИ: загрузка, хранение цифровых моделей проектного положения пути; интеграция с АС КРСПС, АСКПМ
Создание алгоритма генерации управляющих команд (фактическое VS проектного положение); интеграция АСКПМ с бортовыми системами выправки пути СПС. Расширение функционала АС КРСПС: мониторинг, хранение и передача данных о результатах работы головной и хвостовой частей АСКПМ, выправочных систем СПС, комплекса измерения параметров пути «СОКОЛ»  в АСУ СПС.
Реализация алгоритмов: генерации управляющих команд (факт. VS проект); машинное обучение нейронной сети АСКПМ
Техническая интеграция: АС КРСПС, АСУ СПС, ЕК АСУФР (для формирования акта ФПО); ЕК АСУИ: загрузка, хранение цифровых моделей проектного положения пути; интеграция с АС КРСПС, АСКПМ
</t>
  </si>
  <si>
    <t>Система автоматического мониторинга технического состояния эксплуатируемого и ремонтируемого парка</t>
  </si>
  <si>
    <t>Разработка иновационных решений в области автоматического мониторинга техничсекого состояния эксплуатируемого и ремонтируемого парка моторвагонного подвижного состава в эксплуатации</t>
  </si>
  <si>
    <t>Программное обеспечение и оборудование</t>
  </si>
  <si>
    <t>Сравнение затрат и эффектов до внедрения системы и после</t>
  </si>
  <si>
    <t xml:space="preserve">Решение должно в автоматизированном режиме формировать и передавать результаты диагностики и испытания оборудования с подвижного состава в сеть предприятия;
Решение должно обеспечивать накопление результатов диагностики и испытаний в единой базе данных сервера сети;
Решение должно обеспечивать предоставление результатов диагностики и испытаний различным пользователям (от руководителя предприятия до исполнителя работ);                                               
Решение должно обеспечивать проведение автоматизированного анализа данных поступающих от систем диагностики по объектам испытаний;  
Предлагаемое решение должно учитывать климатические особенности территории, на которых рекомендуется к реализации данное решение, предпочтение будет отдаваться решением с максимально широким климатическим диапазоном;
Решение должно иметь возможность быть сертифицированым установленным порядком в Российской Федерации;
Решение должно отвечать требованиям действующего законодательства, в том числе требованиям ГОСТ;
Решение должно иметь возможность непрерывной работы в течении 3 лет;
</t>
  </si>
  <si>
    <t>Предложение актуально</t>
  </si>
  <si>
    <t>Суковатый Руслан Борисович, 45-936, DMV_SukovatyiRB@dvgd.rzd</t>
  </si>
  <si>
    <t>ДВОСТ ДМВ</t>
  </si>
  <si>
    <t>в настоящее время погрузка щебеночной продукции в хопер-дозаторные вертушки производится с применением дорожно-строительной техники - одноковшовых погрузчиков. Низкая эффективность, длительность процесса.</t>
  </si>
  <si>
    <t xml:space="preserve">шт. </t>
  </si>
  <si>
    <t>Речевые тренажеры с AI-собеседником для отработки бригадами СПС действий в аварийных и нестандартных ситуациях</t>
  </si>
  <si>
    <t>Низкая эффективность проведения технической учебы работников массовых профессий в период пандемии из-за сокращения очного обучения, а также низкой квалификации преподавательского состава. Дистанционное обучение не формирует навык, т.к. отсутствует речевая практика (большое количество обучаемых), трудно создать вовлекающее обучение. При очном обучении затрачивается время преподавателей, уровень квалификации и коммуникативные способности у преподавателей разные, требуется график обучения и синхронизация участников, нет отчетности по прогрессу обучения.</t>
  </si>
  <si>
    <t>рабочее место обучаемого</t>
  </si>
  <si>
    <t xml:space="preserve">первый год внедрения - в 1 ПЧМ, при положительных результатах тиражирование по полигону Восточной ДПМ на 4 ж.д. (10 ПЧМ)
</t>
  </si>
  <si>
    <t>Использование практических речевых тренажеров позволит отрабатывать действия в аварийных и нестандартных ситуациях в любое время, в любом месте, на любом PC/mobile устройстве. Кроме того, не требуется человеческий ресурс в процессе обучения (преподаватель), единый подход к обучению для всех работников, эффективное формирование навыка за счет речевой практики, вовлечение в процесс обучения, контроль, запуск нестандартных ситуаций  и онлайн-аналитика по процессу обучения.</t>
  </si>
  <si>
    <t xml:space="preserve">Решение должно: 
- симулировать реальные аварийные и нестандартные ситуации, возникающие при работе бригад СПС;
- речевой тренажер должен распознавать речь обучаемого, понимать смысл и реагировать на сказанное;
- в конце занятия давать итоговую оценку, ссылку на запись прохождения, а также обратную связь об ошибках и характеристиках речи.
</t>
  </si>
  <si>
    <t>Степанова В.В., тел. (0992-46) 3-78-08,  dpmvp_stepanovavv@esrr.rzd</t>
  </si>
  <si>
    <t>В-СИБ ДПМВ</t>
  </si>
  <si>
    <t xml:space="preserve">Инновационные решения и современные способы оценки состояния и проведение реконструкции/ремонта сетей тепловодоснабжения и водоотведения </t>
  </si>
  <si>
    <t>На данный момент отсутствуют точные критерии, позволяющие оценить состояние инженерных сетей и потенциальных опасностей, связанных с разрушением их конструкций, в зависимости от характера и объема повреждений. При возникновении аварийных ситуаций, их локализация требует значительных материальных и трудовых затрат.</t>
  </si>
  <si>
    <t>первый год внедрения - на 1 объекте, при положительных результатах тиражирование по полигону железной дороги</t>
  </si>
  <si>
    <t>Минимизация рисков возникновения аварийных ситуаций;
бесперебойная  поставка коммунальных услуг потребителям;
увеличение надежности работы инженерных сетей;
снижение времени на ликвидацию повреждений или аварий;
снижение финансовой нагрузки</t>
  </si>
  <si>
    <t xml:space="preserve">Условия:
1. Инновационное решение должно применяться для трубопроводов, выполненных из любых материалов и вне зависимости от их сечения.
2. Допускается уменьшение сечения трубопровода, но с сохранением пропускной способности.
3. В целях минимизации земляных работ при проведении восстановления/реконструкции должен применяться бестраншейный метод.
</t>
  </si>
  <si>
    <t>Гористов И.А.
(3952) 63-08-34
dtv_GoristovIA@esrr.rzd</t>
  </si>
  <si>
    <t>В-СИБ ДТВ</t>
  </si>
  <si>
    <t xml:space="preserve"> Push уведомления при нахождении пассажиров на пассажирских платформах c использованием технологии передачи данных по Bluetooth</t>
  </si>
  <si>
    <t>нарушение правил безопасности граждан на железнодорожном транспорте</t>
  </si>
  <si>
    <t xml:space="preserve">пассажирские платформы </t>
  </si>
  <si>
    <t xml:space="preserve">первый год внедрения - на 1 станции, при положительных результатах тиражирование по полигону железной дороги на 19 станций
</t>
  </si>
  <si>
    <t>Снижение рисков нарушения правил безопасности на железнодорожном транспорте за счет исключения приближения пассажиров  к краю платформы</t>
  </si>
  <si>
    <t>При входе пассажира в  установленную зону  смартфон принимает сигналы Bluetooth от маяков, установленных в здании вокзала, и передает пользователям информацию о безопасном расстоянии от края платформы.</t>
  </si>
  <si>
    <t xml:space="preserve">Вероятность успешной реализации идеи крайне мала, в связи с тем, что предполагается принятие сигнала Bluetooth от внешнего источника сигнала, неавторизованного мобильным устройством.     </t>
  </si>
  <si>
    <t>Жарий К.Д..
(0992-46) 3-79-02
rdzhv_ZHarijKD@esrr.rzd</t>
  </si>
  <si>
    <t>ВС РДЖВ</t>
  </si>
  <si>
    <t>ВСЖД</t>
  </si>
  <si>
    <t>Автоматизированный комплекс для аварийного отключения тока в электрошпалоподбойках</t>
  </si>
  <si>
    <t>Частый выход из строя двигателей на электрошпалоподбойках в виду их перегрева.</t>
  </si>
  <si>
    <t>Датчик</t>
  </si>
  <si>
    <t>Частый выход из строя двигателей на электрошпалоподбойках приводит к замене двигателя или списанию ЭШП. Установка датчика контроля нагрева двигателя продлит срок службы и сократит затраты на их замену</t>
  </si>
  <si>
    <t>Э=N*Д-Зд, где Э-эконом.эффективность, N-кол-во ЭШП, Д-стоимость двигателей, Зд-затраты на датчики</t>
  </si>
  <si>
    <t>Датчик, который отключает двигатель электрошпалоподбойки при перегреве и не дает включить пока двигатель не охладится до нужной температуры</t>
  </si>
  <si>
    <t>Шевелева А.А., тел. (0992-46) 4-23-31, dpmvp_ShevelevaAA@esrr.rzd</t>
  </si>
  <si>
    <t>ПЧМ-4</t>
  </si>
  <si>
    <t>Cистема видеоидентификации локомотивных бригад ОАО "СУЭК" с помощью программного обеспечения FACE ID.</t>
  </si>
  <si>
    <t xml:space="preserve"> На текущий момент идентификация локомотивных бригад АО "СУЭК-Красноярск" осуществляется путем личной явки машиниста на пост ЭЦ. С целью исключения непроизводственных потерь на данный процесс предлагается использовать технологию удаленной идентификации с использованием распознавания лица. При существующей технологии допускаются временные потери в количестве 1 часа на локомотивную бригаду (5 бригад работает в смену).</t>
  </si>
  <si>
    <t xml:space="preserve">станция
</t>
  </si>
  <si>
    <t>Снижение уровня непроизводственных потерь на процесс идентификации личности машиниста и помощника, уменьшение времени простоя на путях общего пользования.</t>
  </si>
  <si>
    <t xml:space="preserve">Необходимо разработать и внедрить систему, позволяющую производить удаленную идентификацию машинистов и помощников, используя технологию распознавания лица, с точностью до 99% для исключения необходимости прибытия машинистов и помощников на пост ЭЦ лично. Требуется универсальность использования в мобильных устройствах на популярных платформах операционных систем Windows, Android и IOS; простота интерфейса, удобство пользования. Нанесение маркировки (штрих-код, QR-код). Возможность считывания данных посредством мобильного телефона. </t>
  </si>
  <si>
    <t xml:space="preserve">            Шушарин А.В.,              (0990) 2-27-01, Dcs3_ShusharinAV@krw.rzd</t>
  </si>
  <si>
    <t>Внедрение системы разогрева железнодорожных цистерн с вязкими нефтепродуктами (моторные масла и смазки)</t>
  </si>
  <si>
    <t xml:space="preserve">В холодный период очень затруднен слив поступающих ж.д цистерн с вязкими нефтепродуктами (моторные масла для тепловозов (М14В2, М14 Г2ЦС) и смазки редукторные)  имеющимся насосным оборудованием без предварительного разогрева цистерны. На топливных складах КрасДМС отсутствуют какие-либо системы разогрева цистерн с нефтепродуктами. Поступившие цистерны перемещаются в локомотивные депо, где оттаивают до температуры помещения депо, перемещаются обратно на топливный склад и сливаются. </t>
  </si>
  <si>
    <t>топливный склад</t>
  </si>
  <si>
    <t>Снижение расходов маневровый тепловозов перемещающих ж.д. цистерну в депо и от депо на топливный склад. Сокращение простоев ж.д. цистерн под сливом. Сокращение времени слива цистерны. Сокращение оборачиваемости цистерны</t>
  </si>
  <si>
    <t>Поиск технических решений, позволяющих осуществлять непосредственно на территории топливного склада (взрывопожароопасный объект) безопасный подогрев в холодный период года (осень-зима-весна)  котла цистерны или же осуществлять подогрев самого нефтепродукта без рисков возникновения пожаров и иных опасных ситуаций, а существующие на рынке технические решения в виде погружных электрических нагревателей очень энергозатратные</t>
  </si>
  <si>
    <t>ДМСГ Дельпер В.Н., (0990) 4-51-99,  DelperVN@krw.rzd</t>
  </si>
  <si>
    <t>Информационно-коммуникационный портал для детей, оздоравливающихся на объектах ДСС КрасЖД</t>
  </si>
  <si>
    <t>Дети в современной реальности являются сильно-погруженными в системы информационных коммуникаций - соцсети, игровые чаты. Для повышения лояльности клиентов необходимо формирование информационной среды, благожелательной для детей. Данная информационная платформа должна предполагать различные уровни доступа для детей, воспитателей и вожатых, руководства. Содержание информации должна включать: распорядок дня, опросы, чат, индивидуальные и групповые задания, рассылки.</t>
  </si>
  <si>
    <t>портал</t>
  </si>
  <si>
    <t>Увеличение лояльности клиентов ДОЛ, удержание клиентов, увеличение повторных обращений.</t>
  </si>
  <si>
    <t>–</t>
  </si>
  <si>
    <t>Информационно-коммуникационный портал для детей, включающий зоны коммуникаций, игровые разделы, информационные разделы. Портал должен предполагать различные уровни доступа в зависимости от организационно-деятельностной роли участника: ребёнок, вожатый, воспитатель, сотрудник ДСС, руководитель ДОЛ.</t>
  </si>
  <si>
    <t>ДССГ, Свердлова Т.В., 
(0990) 3-70-21, 229-20-21</t>
  </si>
  <si>
    <t>ДСС</t>
  </si>
  <si>
    <t>Автоматизация системы обучения детей требованиям безопасности при нахождении на железнодорожной инфраструктуре</t>
  </si>
  <si>
    <t xml:space="preserve">На текущий момент процесс обучения детей требованиям безопасности на железнодорожной инфраструктуре сводится к проведению лекций и показу видеофильмов на уроках ОБЖ в т.ч. с участием представителей РЖД. С учетом глобальной цифровизации и теории поколений, для более качественного проведения обучения, необходимо задействовать в данном процессе цифровые мобильные устройства, используя формат интерактивной игры </t>
  </si>
  <si>
    <t>школа(шт.)</t>
  </si>
  <si>
    <t>1075 (в границах Красноярского Края)</t>
  </si>
  <si>
    <t>снижение уровня травматизма на железнодорожной инфраструктуре. Сохранение жизни и здоровья граждан</t>
  </si>
  <si>
    <t>Необходимо создать интерактивную интернет игру, в которой персонаж будет путешествовать по железнодорожной инфраструктуре и попадать в рисковые ситуации, а правильность и порядок действий в них будут определять дети с помощью голосования на смартфонах (принцип платформы Kahoot). Внедрение данное игры предлагается осуществить путем включения в учебные планы образовательных учреждений .</t>
  </si>
  <si>
    <t>Запрос является актуальным и поддерживается Департаментом</t>
  </si>
  <si>
    <t xml:space="preserve">ДИБТ Печенегин О.В., peol@krw.rzd, 7-28-58
НБТн Кольченко В.С., kolchenko@krw.ru,4-49-36   </t>
  </si>
  <si>
    <t>Разработка способа очистки содержимого экологически чистых туалетных комплексов пассажирских вагонов (предусмотреть локальные очистные сооружения закрытого типа модульного исполнения; технологию очистки стоков с учётом качественных показателей сточной воды от ЭЧТК).</t>
  </si>
  <si>
    <t>Актуальность темы обусловлена строительством «Пункта сервисного обслуживания ЭЧТК на ст. Иланская». В текущем году проводятся проектные работы, которые затруднены отсутствием типовых решений по строительству очистных сооружений. Технология очистки содержимого ЭЧТК пассажирских вагонов на сегодняшний день отсутствует.</t>
  </si>
  <si>
    <t xml:space="preserve">станция
</t>
  </si>
  <si>
    <t>повышение статуса экологоориентированой компании, исключение рисков штрафных санкций</t>
  </si>
  <si>
    <t>не рассчитывался</t>
  </si>
  <si>
    <t xml:space="preserve">Предлагаемое решение должно быть сертифицировано установленным порядком в Российской Федерации;
Должно соблюдать требования САНПин;
Должно быть эффективно в части очистки сточных вод в соответсвии с нормами лабораторных хим.исследований.
</t>
  </si>
  <si>
    <t xml:space="preserve">Зам Л, Мирюк Т. Н.,
(0990) 4-44-77, mtn@krw.rzd </t>
  </si>
  <si>
    <t>ДПО,ДТВ,Л</t>
  </si>
  <si>
    <t>ЦЛ</t>
  </si>
  <si>
    <t>Создание коммуникационной платформы по развитию культуры безопасности «Мониторинг охраны труда, промышленной, пожарной безопасности и непроизводственного травматизма» на площадке автоматизированной системы «Навигатор безопасности ОАО «РЖД».</t>
  </si>
  <si>
    <t>Создание платформы предлагается в рамках выполнения требований п. 6 р. 1 Дорожной карты по развитию культуры безопасности в холдинге «РЖД» до 2024 года, утвержденной генеральным директором – председателем правления ОАО «РЖД» О.В.Белозёровым от 30 июля 2021 г. № 1276. На текущий момент на дороге функционирует информационный ресурс НБТ, на котором имеется вся необходимая нормативно-техническая документация в области охраны труда, промышленной, пожарной, электробезопасности и непроизводственного травматизма, однако доступ к данной системе имеется лишь у офисных работников (имеющих рабочие места с персональным компьютером). В эпоху цифрового развития назрела необходимость доступа к информационным ресурсам всех работников железной дороги. На базе платформы предлагается создать ссылку на информационный ресурс НБТ, где каждый работник сможет изучить необходимые нормативные документы в области охраны труда и трудового законодательства. Создание данной платформы позволит существенно сократить время на поиск нормативных документов, а также повысит уровень знаний работников в области охраны труда, промышленной, пожарной и электробезопасности. В случае возникновения события  (травмирование работника или гражданина, возникновение пожара, инцидента или аварии на опасном производственном объекте) у каждого работника с доступом к данной платформа (в т.ч. и с мобильного телефона) будет возможность быть в курсе событий, происходящих на полигоне железной дороги.</t>
  </si>
  <si>
    <t>1 платформа</t>
  </si>
  <si>
    <t>Ознакомление сотрудников с нормативными документами в области охраны труда , промышленной, пожарной и электробезопасности. Повышение уровня зрелости и культуры безопасности руководителей и работников в вопросах охраны труда.</t>
  </si>
  <si>
    <t xml:space="preserve">Снижение финансовых рисков от возникновения случаев производственного травматизма. Снижение материальных затрат от исковых заявлений пострадавших граждан и их родственников (платформа позволит визуально определять наиболее травмоопасные места на железной дороге и принимать действенные меры по недопущению уровня непроизводственного травматизма).  </t>
  </si>
  <si>
    <t xml:space="preserve">Необходимо создать  коммуникационную платформу по развитию культуры безопасности «Мониторинг охраны труда, промышленной, пожарной безопасности и непроизводственного травматизма» на площадке автоматизированной системы «Навигатор безопасности ОАО «РЖД», а также ссылку на информационный ресурс НБТ для ознакомления с нормативными документами в области охраны труда , промышленной, пожарной и электробезопасности. Все необходимые статистические данные предлагается брать из автоматизированных систем ЕК АСУТР, "Травматизм", ЕК АСУ ОПБ.
</t>
  </si>
  <si>
    <t>Запрос  Департаментом поддерживается, при этом инновационная составляющая отсутствует</t>
  </si>
  <si>
    <t xml:space="preserve">НБТЗ Ушаков К.Г., UshakovKG@krw.ru,4-47-48
НБТн Кольченко В.С., kolchenko@krw.ru, 4-49-36   </t>
  </si>
  <si>
    <t>Применение композитных материалов для ремонта резервуаров и трубопроводов баз топлива</t>
  </si>
  <si>
    <t xml:space="preserve">80% резервуарного парка для хранения нефтепродуктов и трубопроводов  превышает нормативный срок  эксплуатации, а часть резервуаров и трубопроводов выработала два и более сроков эксплуатации. Целесообразно использовать современные материалы и технологии при ремонте или продлении срока службы технических устройств в виде композитных материалов, предназначенных для устранения внутренней и внешней коррозии, сквозных свищей, трещин, нарушения внешней изоляции металлоконструкций баз топлива.  </t>
  </si>
  <si>
    <t xml:space="preserve"> -</t>
  </si>
  <si>
    <t>Снижение рисков нарушений нормальной эксплуатации резервуаров и трубопроводов, сокращение затрат на их реконструкцию и замену</t>
  </si>
  <si>
    <t xml:space="preserve">           -</t>
  </si>
  <si>
    <t xml:space="preserve">Применяемые технологии и материалы должны обеспечивать снижение рисков негативного воздействия на окружающую среду, обеспечивать текущий технологический процесс. Отсутствие коррозии.
</t>
  </si>
  <si>
    <t>ДМСГ Кононов С.Б.,  (970-22) 4-49-15,  SKononov@svrw.rzd</t>
  </si>
  <si>
    <t>Автоматизированный комплекс для определения качества нефтепродуктов</t>
  </si>
  <si>
    <t>Повышение производительности труда за счет определения максимального количества показателей на одном оборудовании</t>
  </si>
  <si>
    <t>Увеличение производительности труда</t>
  </si>
  <si>
    <t xml:space="preserve">Оптимизация затрат за счет сокращения количества проб и повышения точности  входного контроля, сокращение времени на проведение анализа дизельного топлива. </t>
  </si>
  <si>
    <t>Устройство должно обеспечивать определение одновременного максимального количества параметров за один анализ (не менее трех). 
Решение должно иметь надежную конструкцию, небольшие габариты и небольшой вес, скорость анализа, современные технологии, низкое энергопотребление, отсутствие стеклянных и бьющихся деталей, простоту использования и не требовать специального технического обслуживания.</t>
  </si>
  <si>
    <t>ЦДЗС начальник отдела ТТР
 7-71-56 Хламов А.С.,
khlamovas@cdzs.rzd</t>
  </si>
  <si>
    <t xml:space="preserve">Организация анодной и (или) катодной защиты металлических конструкций (резервуаов, трубопроводов, металлоконструкций каркасных зданий и сооружений, ангаров и т.д.) </t>
  </si>
  <si>
    <t xml:space="preserve">Проблема: металлоконструкции  (резервуары, трубопроводы, металлоконструкций каркасных зданий и сооружений, ангары и т.д.) подвержены электрохимической коррозии, в результате чего имущество теряет свои потребительские свойства полностью или частично . Цель: Разработка устройств исключающих или значительно замедляющих протекание электрохимических процессов коррозии для увеличения срока эксплуатации </t>
  </si>
  <si>
    <t>база топлива (комп.)</t>
  </si>
  <si>
    <t>Увеличение срока службы и межремонтных интервалов</t>
  </si>
  <si>
    <t xml:space="preserve">При расчётном сроке эксплуатации 30 лет большинство объектов резервуарного парка превысило этот срок вдвое. При расчёте должны учитываться климатический пояс, наличие "солёных" морских воздушных масс, близость грунтовых вод в конкретной топографической локации и пр. </t>
  </si>
  <si>
    <t xml:space="preserve">Устройства не должны противоречить Правилам технической эксплуатации ЖД РФ.  Применение данных технических решений не должно ухудшать стойкость к корозии других объётов (рельсовых плетей, зданий и сооружений и т.д.).
Срок полезного использования применяемого оборудования защиты металлоконструкций должен составлять не менее 10 лет. Стоимость инноваций  должна быть на уровне применяемых решений. </t>
  </si>
  <si>
    <t>ЦДЗС заместитель начальника отдела ТТР
 7-71-55 Андреев Н.Н.,
AndreevNN@center.rzd</t>
  </si>
  <si>
    <t>Система дистанционного мониторинга санитарного состояния полосы отвода железной дороги</t>
  </si>
  <si>
    <t>ЦБТ, АО "ФПК" (созаказчик)</t>
  </si>
  <si>
    <t xml:space="preserve">Разработка и внедрение биоразлагаемых технологий (биоразлагаемых и экологичных средств), направленных на дезинфекцию и дезодорацию  экологически чистых туалетных комплексов и очистку сточных вод до предельно-допустимых концентраций. </t>
  </si>
  <si>
    <t>исключение непроизводительных потерь ОАО "РЖД" при сбросе загрязненных сточных вод в централизованыые системы водоотведения</t>
  </si>
  <si>
    <t xml:space="preserve">в зависимости от объема передаваемых в централизованные системы водоотведения сточных вод с превышением нормативов ПДК. </t>
  </si>
  <si>
    <t>Постановление Правительства Российской Федерации № 644 от 29.07.2013 «Об утверждении Правил холодного водоснабжения и водоотведения». ФЗ от 7.12.2011 № 416-ФЗ "О водоснабжении и водоотведении"</t>
  </si>
  <si>
    <t xml:space="preserve">Разработка и применение биоразлагаемых веществ, позволяющих снижать запах и  концентрацию загрязняющих веществ в сточных водах при сбросе в сети водоотведения. Данные средства применяются  для мойки, дезинфекции и дезодорации баков экологически чистых туалетных комплексов пассажирских вагонов. Должны быть альтернативными к применяемому на сегодняшний день средству дезодорирующему с моющим и антимикробным действием "Латрина" </t>
  </si>
  <si>
    <t xml:space="preserve">главный специалист отдела комплексных программ по экологии Департамента экологии и техносферной безопасности Ковалёва Елена Валерьтевна,8-499-262-57-07,  kovalevaev@center.rzd.ru; галвный эксперт АО "ФПК" Шабалина Мария Николаевна       8-499-260-80-79 </t>
  </si>
  <si>
    <t>ЦБТ, АО "ФПК"</t>
  </si>
  <si>
    <t xml:space="preserve">"Автоматизированный учет собранных звеньев рельсошпальной решетки на производственной базе ПМС/ОПМС с выводом оперативной информации в табличной форме" </t>
  </si>
  <si>
    <t>Повышение качества учета выполненной работы, создание централизованого поля данных без искажения информации, повышение оперативности действий руководителей при подготовительных работах</t>
  </si>
  <si>
    <t>Разница в подсчете собранных звеньев до и после внедрения проекта</t>
  </si>
  <si>
    <t>Инновационное решение должно соответствовать следующим требованиям:
1. Предлагаемое решение должно учитывать климатические особенности территории, на которой будет реализовываться предложенное решение (от -40°С до +50°С);
2. Через установленные видеокамеры осуществляем подсчет собранных звеньев с последующим выводом обобщенной информации в табличную форму на монитор ответственного сотрудника ;
3. Сокращение времени при подсчете собранных звеньев до и после внедрения проекта;
4. Табличная форма с данными заполняется в режиме онлайн, по итогу смены выводится итоговое значение                    5. Итоговые данные из табличной формы по окончанию смены подгружаются в АСУ ПА</t>
  </si>
  <si>
    <t>После реализации данного проекта планируется его включение в целях расширения функционала АСУ ПА</t>
  </si>
  <si>
    <t>Николаев А.С., начальник сектора, (091635) 2-51-79, DRP_NikolaevAS@grw.rzd</t>
  </si>
  <si>
    <t>ГОРЬК ДРП</t>
  </si>
  <si>
    <t>10 балл</t>
  </si>
  <si>
    <t>Интеллектуальная система "Цифровые средства индивидуальной защиты" (система)</t>
  </si>
  <si>
    <t>Анализ производственной практики в ОАО «РЖД» показал, что основными причинами травматизма работников являются:
случаи неудовлетворительной организации и контроля производства работ;
случаи нарушения технологии выполнения работ, трудовой 
и производственной дисциплины;
случаи неправильного использования СИЗ или неиспользование СИЗ как полностью, так и частично.
Выявляются факты, когда на месте производства работ у непосредственного руководителя работ отсутствует актуальная информация о том, прошли ли работники обучение и проверку знаний требований охраны труда и электробезопасности, годны ли они по медицинским показаниям, имеют ли соответствующую квалификацию для выполнения определенных видов работ</t>
  </si>
  <si>
    <t>ДВОСТ, 
КБШ, 
СВЕРД</t>
  </si>
  <si>
    <t>‒</t>
  </si>
  <si>
    <t>Требуется разработать и внедрить интеллектуальную систему "Цифровые средства индивидуальной защиты" (далее – Система), предназначенную для интеллектуальной обработки видеопотока с мест проведения работ, мониторинга видеоконтента в части нахождения сотрудника в опасных зонах и своевременного его предупреждения, фиксации и предотвращения нарушений в области охраны труда путем выявления фактов отсутствия СИЗ работников или нахождения работников в опасной зоне, а также фиксации и информирования о нахождении посторонних лиц на объекте. 
Основными целями создания Системы являются:
1) обеспечение контроля выполнения требований по охране труда на объектах Трансэнерго посредством следующих процессов: 
определение факта нахождения работника в опасной зоне; 
видеоаналитика действий работников на опасных производственных участках;
определение личности нарушителя ПБ и ОТ;
2) интеллектуальная обработка видеоконтента в рамках Системы для автоматизированного обнаружения и фиксации фактов нарушений работниками требований охраны труда по заданным критериям видеоаналитики;
3) формирование доказательной базы для расследования инцидентов;
4) определение факта нахождения посторонних лиц;
5) определение факта перемещения/исчезновения предметов или появления посторонних предметов;
6) контрольно-пропускной режим для учета въезда/выезда автомобильного и железнодорожного транспорта;
7) обеспечение выполнения требований по охране труда за счет автоматизированной обработки данных видеоконтента и оперативного оповещения заинтересованных лиц о выявленных событиях (нарушениях);
8) повышение уровня безопасности труда на объектах Трансэнерго по следующим направлениям:
усиление ответственности работников в части использования СИЗ;
предотвращение нарушений требований охраны труда в части использования СИЗ и выполнения работ на опасных участках;
снижение рисков производственного травматизма, в том числе, с летальным исходом;
9) предупреждение случаев хищения и неправильного обслуживания устройств электроснабжения</t>
  </si>
  <si>
    <t>Синкевич Евгений Александрович, 
(421) 238-44-98, 
EE_SinkevichEA@dvgd.rzd.ru
Федотов Николай Николаевич, (846) 303-82-02, 
de-fedotovnn@kbsh.rzd.ru
Григорьев Максим Владимирович, 
(343) 358-48-30, 
MGrigorev@svrw.rzd.ru</t>
  </si>
  <si>
    <t>ПЕРЕЧЕНЬ ЗАПРОСОВ НА ИННОВАЦИИ ОАО "РЖД" НА 2022 ГОД</t>
  </si>
  <si>
    <t>От производственной деятельности угольных котельных образуется более 6,4 тыс.тонн золошлаковых отходов V класса опасности. Площадки накопления - золоотвалы занимают огромные площади на территории предприятий, являясь неорганизованным источником выбросов.</t>
  </si>
  <si>
    <r>
      <rPr>
        <sz val="12"/>
        <color indexed="10"/>
        <rFont val="Times New Roman"/>
        <family val="1"/>
        <charset val="204"/>
      </rPr>
      <t xml:space="preserve"> </t>
    </r>
    <r>
      <rPr>
        <sz val="12"/>
        <color indexed="8"/>
        <rFont val="Times New Roman"/>
        <family val="1"/>
        <charset val="204"/>
      </rPr>
      <t>Автоматизированное средство для проведения коммерческого и технического осмотров составов поездов при отправлении</t>
    </r>
  </si>
  <si>
    <r>
      <rPr>
        <b/>
        <sz val="12"/>
        <color indexed="8"/>
        <rFont val="Times New Roman"/>
        <family val="1"/>
        <charset val="204"/>
      </rPr>
      <t>ТЦФТО - акутально</t>
    </r>
    <r>
      <rPr>
        <sz val="12"/>
        <color indexed="8"/>
        <rFont val="Times New Roman"/>
        <family val="1"/>
        <charset val="204"/>
      </rPr>
      <t xml:space="preserve"> (приоритет: 1)
Ведется работа в рамках ОЗ-2019: https://innovation.rzd.ru//Ex/Claim/View/35
</t>
    </r>
    <r>
      <rPr>
        <b/>
        <sz val="12"/>
        <color indexed="10"/>
        <rFont val="Times New Roman"/>
        <family val="1"/>
        <charset val="204"/>
      </rPr>
      <t>ЦД: неактуально</t>
    </r>
    <r>
      <rPr>
        <sz val="12"/>
        <color indexed="10"/>
        <rFont val="Times New Roman"/>
        <family val="1"/>
        <charset val="204"/>
      </rPr>
      <t>.</t>
    </r>
    <r>
      <rPr>
        <sz val="12"/>
        <color indexed="8"/>
        <rFont val="Times New Roman"/>
        <family val="1"/>
        <charset val="204"/>
      </rPr>
      <t xml:space="preserve"> В настоящее время в  рамка Программы развития сортировочных станций (утверждена распоряжением ОАО «РЖД» от 27.12.2017 №2762р) осуществляется внедрение системы интегрированных постов автоматизированного приема и диагностики подвижного состава на сортировочных станциях (ППСС). </t>
    </r>
  </si>
  <si>
    <r>
      <rPr>
        <b/>
        <sz val="12"/>
        <color indexed="10"/>
        <rFont val="Times New Roman"/>
        <family val="1"/>
        <charset val="204"/>
      </rPr>
      <t xml:space="preserve">ЦВ - неактуально. </t>
    </r>
    <r>
      <rPr>
        <sz val="12"/>
        <rFont val="Times New Roman"/>
        <family val="1"/>
        <charset val="204"/>
      </rPr>
      <t>Не актуально в виду адресности. Следует исключить человеческий фактор в части установления контроля за заполнением резервуара водой в соответствии с инструкцией.</t>
    </r>
    <r>
      <rPr>
        <sz val="12"/>
        <color indexed="8"/>
        <rFont val="Times New Roman"/>
        <family val="1"/>
        <charset val="204"/>
      </rPr>
      <t xml:space="preserve">
</t>
    </r>
    <r>
      <rPr>
        <b/>
        <sz val="12"/>
        <color indexed="8"/>
        <rFont val="Times New Roman"/>
        <family val="1"/>
        <charset val="204"/>
      </rPr>
      <t xml:space="preserve">
ЦДТВ - акутально (приоритет: 2).</t>
    </r>
    <r>
      <rPr>
        <sz val="12"/>
        <color indexed="8"/>
        <rFont val="Times New Roman"/>
        <family val="1"/>
        <charset val="204"/>
      </rPr>
      <t xml:space="preserve"> В настоящее время  Центральной дирекцией по тепловодоснабжению совместно с Центром инновационного развития ОАО «РЖД» проводится открытый запрос на поиск инновационных решений в области автоматизации заправки пассажирских поездов холодной водой, исключающих перелив воды и перемерзание трубопроводов в зимнее время.
</t>
    </r>
  </si>
  <si>
    <r>
      <rPr>
        <b/>
        <sz val="12"/>
        <color indexed="8"/>
        <rFont val="Times New Roman"/>
        <family val="1"/>
        <charset val="204"/>
      </rPr>
      <t>ЦДТВ - актуально</t>
    </r>
    <r>
      <rPr>
        <sz val="12"/>
        <color indexed="8"/>
        <rFont val="Times New Roman"/>
        <family val="1"/>
        <charset val="204"/>
      </rPr>
      <t xml:space="preserve"> (приоритет: 5). На балансе Центральной дирекции по тепловодоснабжению  две котельных на сжиженном газе( Октябрьская дирекция по тепловодоснабжению, котельные станции Усть-Луга)
</t>
    </r>
    <r>
      <rPr>
        <b/>
        <sz val="12"/>
        <color indexed="8"/>
        <rFont val="Times New Roman"/>
        <family val="1"/>
        <charset val="204"/>
      </rPr>
      <t>ЦРИ-ЦУО - актуально</t>
    </r>
    <r>
      <rPr>
        <sz val="12"/>
        <color indexed="8"/>
        <rFont val="Times New Roman"/>
        <family val="1"/>
        <charset val="204"/>
      </rPr>
      <t xml:space="preserve"> (приоритет: 4)</t>
    </r>
  </si>
  <si>
    <r>
      <t xml:space="preserve"> </t>
    </r>
    <r>
      <rPr>
        <sz val="12"/>
        <rFont val="Times New Roman"/>
        <family val="1"/>
        <charset val="204"/>
      </rPr>
      <t>Сокращение времени на демонтаж, монтаж и доставку измерительных шунтов в метрологическую лабораторию. Поверка измерительного шунта осуществляется по месту установки на тяговой подстанции. Переходной запас не требуется</t>
    </r>
  </si>
  <si>
    <r>
      <rPr>
        <sz val="12"/>
        <rFont val="Times New Roman"/>
        <family val="1"/>
        <charset val="204"/>
      </rPr>
      <t>Сокращение затрат на восстановление системы</t>
    </r>
    <r>
      <rPr>
        <sz val="12"/>
        <color indexed="10"/>
        <rFont val="Times New Roman"/>
        <family val="1"/>
        <charset val="204"/>
      </rPr>
      <t xml:space="preserve"> </t>
    </r>
  </si>
  <si>
    <r>
      <rPr>
        <b/>
        <sz val="12"/>
        <color indexed="8"/>
        <rFont val="Times New Roman"/>
        <family val="1"/>
        <charset val="204"/>
      </rPr>
      <t>ЦТР - актуально</t>
    </r>
    <r>
      <rPr>
        <sz val="12"/>
        <color indexed="8"/>
        <rFont val="Times New Roman"/>
        <family val="1"/>
        <charset val="204"/>
      </rPr>
      <t xml:space="preserve"> (приоритет: 5). Отсутствие бюджета Дирекции по причине дополнительной оптимизации бюджетных затрат по ОАО «РЖД» в связи со сложившейся неблагоприятной эпидемиологической обстановкой.
</t>
    </r>
    <r>
      <rPr>
        <b/>
        <sz val="12"/>
        <color indexed="8"/>
        <rFont val="Times New Roman"/>
        <family val="1"/>
        <charset val="204"/>
      </rPr>
      <t xml:space="preserve">
ЦМ - актуально</t>
    </r>
    <r>
      <rPr>
        <sz val="12"/>
        <color indexed="8"/>
        <rFont val="Times New Roman"/>
        <family val="1"/>
        <charset val="204"/>
      </rPr>
      <t xml:space="preserve"> (приоритет: 3)</t>
    </r>
  </si>
  <si>
    <r>
      <t>Конечный продукт (устройство, опытный образец) и техническая, конструкторская документация к нему, в том числе по опытной эксплуатации
Устройство должно выполнять функцию снятия намагниченности при температурах от -50 до + 45</t>
    </r>
    <r>
      <rPr>
        <vertAlign val="superscript"/>
        <sz val="12"/>
        <color indexed="8"/>
        <rFont val="Times New Roman"/>
        <family val="1"/>
        <charset val="204"/>
      </rPr>
      <t>0</t>
    </r>
    <r>
      <rPr>
        <sz val="12"/>
        <color indexed="8"/>
        <rFont val="Times New Roman"/>
        <family val="1"/>
        <charset val="204"/>
      </rPr>
      <t>С и обладать надёжностью не хуже существующих образцов, обладать простотой монтажа и демонтажа, стоимость устройства не должна превышать двухкратной стоимости существующих образцов изолирующих стыков</t>
    </r>
    <r>
      <rPr>
        <sz val="12"/>
        <rFont val="Times New Roman"/>
        <family val="1"/>
        <charset val="204"/>
      </rPr>
      <t xml:space="preserve"> (не более 14 тыс. руб. за полный комплект с крепёжными элементами)</t>
    </r>
  </si>
  <si>
    <r>
      <t>Решение должно обеспечивать оперативность в доставке  съемных грузозахватных приспособлений (траверсы, захваты, стропы) к мес</t>
    </r>
    <r>
      <rPr>
        <sz val="12"/>
        <rFont val="Times New Roman"/>
        <family val="1"/>
        <charset val="204"/>
      </rPr>
      <t>ту работ за счет снижения веса (вес одного комплекта не более 20 кг)</t>
    </r>
    <r>
      <rPr>
        <sz val="12"/>
        <color indexed="8"/>
        <rFont val="Times New Roman"/>
        <family val="1"/>
        <charset val="204"/>
      </rPr>
      <t xml:space="preserve">;
универсальность использования комплекта  съемных грузозахватных приспособлений (траверсы, захваты, стропы) на разных типах подвижного состава (т.е. сокращение общего количество приспособлений)
</t>
    </r>
  </si>
  <si>
    <r>
      <t>При наплавке крановых колёс на наплавочном станке ВС-А53, необходимо производить предварительный нагрев кранового колеса до 250</t>
    </r>
    <r>
      <rPr>
        <vertAlign val="superscript"/>
        <sz val="12"/>
        <color indexed="8"/>
        <rFont val="Times New Roman"/>
        <family val="1"/>
        <charset val="204"/>
      </rPr>
      <t>о</t>
    </r>
    <r>
      <rPr>
        <sz val="12"/>
        <color indexed="8"/>
        <rFont val="Times New Roman"/>
        <family val="1"/>
        <charset val="204"/>
      </rPr>
      <t>С в соответствии с технологией производства работ. В холодное время года при наплавке колесо быстро остывает в связи с тем, что участок наплавки крановых колёс находится в помещении общей площадью 5000 м</t>
    </r>
    <r>
      <rPr>
        <vertAlign val="superscript"/>
        <sz val="12"/>
        <color indexed="8"/>
        <rFont val="Times New Roman"/>
        <family val="1"/>
        <charset val="204"/>
      </rPr>
      <t>2</t>
    </r>
    <r>
      <rPr>
        <sz val="12"/>
        <color indexed="8"/>
        <rFont val="Times New Roman"/>
        <family val="1"/>
        <charset val="204"/>
      </rPr>
      <t>, в котором поддерживается средняя температура воздуха 13°С. Быстрое остывание колеса способствует образованию трещин, что приводит к браку.</t>
    </r>
  </si>
  <si>
    <r>
      <rPr>
        <b/>
        <sz val="12"/>
        <color indexed="8"/>
        <rFont val="Times New Roman"/>
        <family val="1"/>
        <charset val="204"/>
      </rPr>
      <t>ЦДПО - актуально</t>
    </r>
    <r>
      <rPr>
        <sz val="12"/>
        <color indexed="8"/>
        <rFont val="Times New Roman"/>
        <family val="1"/>
        <charset val="204"/>
      </rPr>
      <t xml:space="preserve"> (приоритет: 3)
</t>
    </r>
    <r>
      <rPr>
        <b/>
        <sz val="12"/>
        <color indexed="8"/>
        <rFont val="Times New Roman"/>
        <family val="1"/>
        <charset val="204"/>
      </rPr>
      <t>ДЖВ - актуально</t>
    </r>
    <r>
      <rPr>
        <sz val="12"/>
        <color indexed="8"/>
        <rFont val="Times New Roman"/>
        <family val="1"/>
        <charset val="204"/>
      </rPr>
      <t xml:space="preserve"> (приоритет 2)</t>
    </r>
  </si>
  <si>
    <r>
      <rPr>
        <b/>
        <sz val="12"/>
        <color indexed="8"/>
        <rFont val="Times New Roman"/>
        <family val="1"/>
        <charset val="204"/>
      </rPr>
      <t>ЦДПО - актуально</t>
    </r>
    <r>
      <rPr>
        <sz val="12"/>
        <color indexed="8"/>
        <rFont val="Times New Roman"/>
        <family val="1"/>
        <charset val="204"/>
      </rPr>
      <t xml:space="preserve"> (приоритет: 2)
</t>
    </r>
    <r>
      <rPr>
        <b/>
        <sz val="12"/>
        <color indexed="8"/>
        <rFont val="Times New Roman"/>
        <family val="1"/>
        <charset val="204"/>
      </rPr>
      <t>ДЖВ - актуально</t>
    </r>
    <r>
      <rPr>
        <sz val="12"/>
        <color indexed="8"/>
        <rFont val="Times New Roman"/>
        <family val="1"/>
        <charset val="204"/>
      </rPr>
      <t xml:space="preserve"> (приоритет 2)</t>
    </r>
  </si>
  <si>
    <r>
      <rPr>
        <b/>
        <sz val="12"/>
        <color indexed="8"/>
        <rFont val="Times New Roman"/>
        <family val="1"/>
        <charset val="204"/>
      </rPr>
      <t>ДЖВ - актуально (приоритет: 3).</t>
    </r>
    <r>
      <rPr>
        <sz val="12"/>
        <color indexed="8"/>
        <rFont val="Times New Roman"/>
        <family val="1"/>
        <charset val="204"/>
      </rPr>
      <t xml:space="preserve"> Необходимо решение по сравнению с существующими системами регулирования тепловой энергии.
</t>
    </r>
    <r>
      <rPr>
        <b/>
        <sz val="12"/>
        <color indexed="10"/>
        <rFont val="Times New Roman"/>
        <family val="1"/>
        <charset val="204"/>
      </rPr>
      <t xml:space="preserve">
ЦДПО - неактуально.</t>
    </r>
    <r>
      <rPr>
        <sz val="12"/>
        <color indexed="8"/>
        <rFont val="Times New Roman"/>
        <family val="1"/>
        <charset val="204"/>
      </rPr>
      <t xml:space="preserve"> В ЦДПО реализуется работа согласно Технологии организации работы автоматизированной системы
удаленного управления вокзалом на объектах Центральной дирекции пассажирских обустройств, утвержденной распоряжением от 30 июля 2020 г. №1612/р</t>
    </r>
  </si>
  <si>
    <r>
      <t xml:space="preserve">
Решение должно быть конкурентоспособным по отношению к уже используемым в настоящее время технологиям; Решение должно обладать широким рабочим диапазоном температур, длительным сроком эксплуатации </t>
    </r>
    <r>
      <rPr>
        <sz val="12"/>
        <rFont val="Times New Roman"/>
        <family val="1"/>
        <charset val="204"/>
      </rPr>
      <t>(не менее 10 лет)</t>
    </r>
    <r>
      <rPr>
        <sz val="12"/>
        <color indexed="8"/>
        <rFont val="Times New Roman"/>
        <family val="1"/>
        <charset val="204"/>
      </rPr>
      <t xml:space="preserve">, экологичностью и безопасностью. Оборудование должно иметь небольшой вес (до 50 кг). Расход лакокрасочных материалов л/мин - не менее 6,5                                                  </t>
    </r>
  </si>
  <si>
    <r>
      <rPr>
        <b/>
        <sz val="12"/>
        <color indexed="8"/>
        <rFont val="Times New Roman"/>
        <family val="1"/>
        <charset val="204"/>
      </rPr>
      <t>ЦДПО - актуально</t>
    </r>
    <r>
      <rPr>
        <sz val="12"/>
        <color indexed="8"/>
        <rFont val="Times New Roman"/>
        <family val="1"/>
        <charset val="204"/>
      </rPr>
      <t xml:space="preserve"> (приоритет: 3)
</t>
    </r>
    <r>
      <rPr>
        <b/>
        <sz val="12"/>
        <color indexed="8"/>
        <rFont val="Times New Roman"/>
        <family val="1"/>
        <charset val="204"/>
      </rPr>
      <t>ДЖВ - актуально</t>
    </r>
    <r>
      <rPr>
        <sz val="12"/>
        <color indexed="8"/>
        <rFont val="Times New Roman"/>
        <family val="1"/>
        <charset val="204"/>
      </rPr>
      <t xml:space="preserve"> (приоритет 3)</t>
    </r>
  </si>
  <si>
    <r>
      <t>вероятность возникновения инцидентов на объектах дирекции, связанных с  протечкой кровель в период таяния снега;</t>
    </r>
    <r>
      <rPr>
        <sz val="12"/>
        <color indexed="10"/>
        <rFont val="Times New Roman"/>
        <family val="1"/>
        <charset val="204"/>
      </rPr>
      <t xml:space="preserve"> </t>
    </r>
    <r>
      <rPr>
        <sz val="12"/>
        <rFont val="Times New Roman"/>
        <family val="1"/>
        <charset val="204"/>
      </rPr>
      <t>исключение слу</t>
    </r>
    <r>
      <rPr>
        <sz val="12"/>
        <color indexed="8"/>
        <rFont val="Times New Roman"/>
        <family val="1"/>
        <charset val="204"/>
      </rPr>
      <t>чаев травмирования и порчи имущества от падающих сосулек и снега, отсутствие затрат на очистку кровель от снега.</t>
    </r>
  </si>
  <si>
    <r>
      <rPr>
        <b/>
        <sz val="12"/>
        <color indexed="8"/>
        <rFont val="Times New Roman"/>
        <family val="1"/>
        <charset val="204"/>
      </rPr>
      <t>ЦРИ-ЦУО - актуально</t>
    </r>
    <r>
      <rPr>
        <sz val="12"/>
        <color indexed="8"/>
        <rFont val="Times New Roman"/>
        <family val="1"/>
        <charset val="204"/>
      </rPr>
      <t xml:space="preserve"> (приоритет: 2)
</t>
    </r>
    <r>
      <rPr>
        <b/>
        <sz val="12"/>
        <color indexed="8"/>
        <rFont val="Times New Roman"/>
        <family val="1"/>
        <charset val="204"/>
      </rPr>
      <t xml:space="preserve">
ЦДПО - актуально</t>
    </r>
    <r>
      <rPr>
        <sz val="12"/>
        <color indexed="8"/>
        <rFont val="Times New Roman"/>
        <family val="1"/>
        <charset val="204"/>
      </rPr>
      <t xml:space="preserve"> (приоритет 4)
</t>
    </r>
    <r>
      <rPr>
        <b/>
        <sz val="12"/>
        <color indexed="8"/>
        <rFont val="Times New Roman"/>
        <family val="1"/>
        <charset val="204"/>
      </rPr>
      <t>ДЖВ</t>
    </r>
    <r>
      <rPr>
        <sz val="12"/>
        <color indexed="8"/>
        <rFont val="Times New Roman"/>
        <family val="1"/>
        <charset val="204"/>
      </rPr>
      <t xml:space="preserve"> - актуально (приоритет 3). На рынке уже существуют различного рода устройства для обогрева кровли, такие как греющий кабель и нагревательные пленки.Запрос №7 и №8 целесообразно объединить. Должна быть просчитана экономика в сравнении с действующим оборудованием (техническими средствами) применяемыми на вокзальных комплексах</t>
    </r>
  </si>
  <si>
    <r>
      <rPr>
        <b/>
        <sz val="12"/>
        <color indexed="8"/>
        <rFont val="Times New Roman"/>
        <family val="1"/>
        <charset val="204"/>
      </rPr>
      <t>ЦРИ-ЦУО - актуально</t>
    </r>
    <r>
      <rPr>
        <sz val="12"/>
        <color indexed="8"/>
        <rFont val="Times New Roman"/>
        <family val="1"/>
        <charset val="204"/>
      </rPr>
      <t xml:space="preserve"> (приоритет: 1)
</t>
    </r>
    <r>
      <rPr>
        <b/>
        <sz val="12"/>
        <color indexed="8"/>
        <rFont val="Times New Roman"/>
        <family val="1"/>
        <charset val="204"/>
      </rPr>
      <t xml:space="preserve">
ЦДПО - актуально</t>
    </r>
    <r>
      <rPr>
        <sz val="12"/>
        <color indexed="8"/>
        <rFont val="Times New Roman"/>
        <family val="1"/>
        <charset val="204"/>
      </rPr>
      <t xml:space="preserve"> (приоритет 4)
</t>
    </r>
    <r>
      <rPr>
        <b/>
        <sz val="12"/>
        <color indexed="8"/>
        <rFont val="Times New Roman"/>
        <family val="1"/>
        <charset val="204"/>
      </rPr>
      <t>ДЖВ</t>
    </r>
    <r>
      <rPr>
        <sz val="12"/>
        <color indexed="8"/>
        <rFont val="Times New Roman"/>
        <family val="1"/>
        <charset val="204"/>
      </rPr>
      <t xml:space="preserve"> - актуально (приоритет 3). На рынке уже существуют различного рода устройства для обогрева кровли, такие как греющий кабель и нагревательные пленки.Запрос №7 и №8 целесообразно объединить. Должна быть просчитана экономика в сравнении с действующим оборудованием (техническими средствами) применяемыми на вокзальных комплексах</t>
    </r>
  </si>
  <si>
    <r>
      <rPr>
        <b/>
        <sz val="12"/>
        <color indexed="10"/>
        <rFont val="Times New Roman"/>
        <family val="1"/>
        <charset val="204"/>
      </rPr>
      <t>ЦДРП - неактуально.</t>
    </r>
    <r>
      <rPr>
        <sz val="12"/>
        <color indexed="8"/>
        <rFont val="Times New Roman"/>
        <family val="1"/>
        <charset val="204"/>
      </rPr>
      <t xml:space="preserve"> По программе охраны труда на ступени наклеивались защитные полосы, препятствующие скольжению.
</t>
    </r>
    <r>
      <rPr>
        <b/>
        <sz val="12"/>
        <color indexed="10"/>
        <rFont val="Times New Roman"/>
        <family val="1"/>
        <charset val="204"/>
      </rPr>
      <t xml:space="preserve">
ЦТ - неакутально. </t>
    </r>
    <r>
      <rPr>
        <sz val="12"/>
        <color indexed="8"/>
        <rFont val="Times New Roman"/>
        <family val="1"/>
        <charset val="204"/>
      </rPr>
      <t xml:space="preserve">Противоскользящие материалы не являются инновацией
</t>
    </r>
    <r>
      <rPr>
        <b/>
        <sz val="12"/>
        <color indexed="10"/>
        <rFont val="Times New Roman"/>
        <family val="1"/>
        <charset val="204"/>
      </rPr>
      <t xml:space="preserve">
ЦДМВ - неактуально. </t>
    </r>
    <r>
      <rPr>
        <sz val="12"/>
        <color indexed="8"/>
        <rFont val="Times New Roman"/>
        <family val="1"/>
        <charset val="204"/>
      </rPr>
      <t xml:space="preserve">Действующие устройства обеспечиваю должный уровень безопасного прохода работников сертифицированы. Подвижной состав также сертифицирован согласно требований Технического регламента таможенного союза. Также инициатором данного предложения является ОДРП 
</t>
    </r>
    <r>
      <rPr>
        <b/>
        <sz val="12"/>
        <color indexed="8"/>
        <rFont val="Times New Roman"/>
        <family val="1"/>
        <charset val="204"/>
      </rPr>
      <t>ЦДИМ - актуально</t>
    </r>
    <r>
      <rPr>
        <sz val="12"/>
        <color indexed="8"/>
        <rFont val="Times New Roman"/>
        <family val="1"/>
        <charset val="204"/>
      </rPr>
      <t xml:space="preserve"> (приоритет: 3)</t>
    </r>
  </si>
  <si>
    <r>
      <t>Т</t>
    </r>
    <r>
      <rPr>
        <vertAlign val="subscript"/>
        <sz val="12"/>
        <color indexed="8"/>
        <rFont val="Times New Roman"/>
        <family val="1"/>
        <charset val="204"/>
      </rPr>
      <t>ок</t>
    </r>
    <r>
      <rPr>
        <sz val="12"/>
        <color indexed="8"/>
        <rFont val="Times New Roman"/>
        <family val="1"/>
        <charset val="204"/>
      </rPr>
      <t xml:space="preserve"> = К / (Э – П),где К  – стоимость производства и внедрения системы;
Э  – годовой экономический эффект;
П - затраты на техническое обслуживание и сопровождение системы.
</t>
    </r>
  </si>
  <si>
    <r>
      <t>Система должна обеспечивать контроль местонахождения осмотрщиков-ремонтников вагонов в реальном времени и места нахождения осмотрщика ремонтника вагонов в реальном времени. Это обеспечит эффективную маршрутизацию работников к месту выполнения работ. Система должна состоять из клиентского терминала, подсистемы передачи данных и носимых терминалов. На клиентском терминале должна отображаться схема станции (парка) с указанием расположения осмотрщиков и указанием расположения поездов. На носимых терминалах - также должна отображаться схема станции с указанием расположения поездов. Носимые терминалы должны в автоматизированном режиме оповещать осмотрщиков о приближении поездов и контролировать уход работников из опасной зоны. Система должна обеспечивать назначение осмотрщиков-ремонтников для выполнения осмотра подвижного состава с указанием времени на выполнение работы. При назначении осмотрщиков на выполнение осмотра подвижного состава на носимых терминалах должно отображаться расположение поезда и времени на выполнение осмотра.
Носимые терминалы должны функционировать во всём диапазоне температур от -50 до + 45</t>
    </r>
    <r>
      <rPr>
        <vertAlign val="superscript"/>
        <sz val="12"/>
        <color indexed="8"/>
        <rFont val="Times New Roman"/>
        <family val="1"/>
        <charset val="204"/>
      </rPr>
      <t>0</t>
    </r>
    <r>
      <rPr>
        <sz val="12"/>
        <color indexed="8"/>
        <rFont val="Times New Roman"/>
        <family val="1"/>
        <charset val="204"/>
      </rPr>
      <t>С.</t>
    </r>
  </si>
  <si>
    <r>
      <t xml:space="preserve">Функциональным заказчиком по запросу на инновацию следует отнести к ЦБТ. В описании технических требований заявки указано: "Потребность представлена исходя из количества крупных </t>
    </r>
    <r>
      <rPr>
        <b/>
        <sz val="12"/>
        <color indexed="8"/>
        <rFont val="Times New Roman"/>
        <family val="1"/>
        <charset val="204"/>
      </rPr>
      <t xml:space="preserve">административных зданий </t>
    </r>
    <r>
      <rPr>
        <sz val="12"/>
        <color indexed="8"/>
        <rFont val="Times New Roman"/>
        <family val="1"/>
        <charset val="204"/>
      </rPr>
      <t>полигона Октябрьской железной дороги с высокой проходимостью сотрудников и посетителей.". ЦДЗ курирует работу медицинских учреждений</t>
    </r>
  </si>
  <si>
    <r>
      <t xml:space="preserve">Функциональным заказчиком по запросу на инновацию следует отнести к ЦБТ. В описании технических требований заявки указано: "Потребность представлена исходя из количества крупных </t>
    </r>
    <r>
      <rPr>
        <b/>
        <sz val="12"/>
        <color indexed="8"/>
        <rFont val="Times New Roman"/>
        <family val="1"/>
        <charset val="204"/>
      </rPr>
      <t>административных зданий</t>
    </r>
    <r>
      <rPr>
        <sz val="12"/>
        <color indexed="8"/>
        <rFont val="Times New Roman"/>
        <family val="1"/>
        <charset val="204"/>
      </rPr>
      <t xml:space="preserve"> полигона Октябрьской железной дороги с высокой проходимостью сотрудников и посетителей.". ЦДЗ курирует работу медицинских учреждений</t>
    </r>
  </si>
  <si>
    <r>
      <rPr>
        <b/>
        <sz val="12"/>
        <color indexed="8"/>
        <rFont val="Times New Roman"/>
        <family val="1"/>
        <charset val="204"/>
      </rPr>
      <t>ЦБТ - актулаьно</t>
    </r>
    <r>
      <rPr>
        <sz val="12"/>
        <color indexed="8"/>
        <rFont val="Times New Roman"/>
        <family val="1"/>
        <charset val="204"/>
      </rPr>
      <t xml:space="preserve"> (приоритет: 5)
</t>
    </r>
    <r>
      <rPr>
        <b/>
        <sz val="12"/>
        <color indexed="8"/>
        <rFont val="Times New Roman"/>
        <family val="1"/>
        <charset val="204"/>
      </rPr>
      <t>ЦМ - актуально</t>
    </r>
    <r>
      <rPr>
        <sz val="12"/>
        <color indexed="8"/>
        <rFont val="Times New Roman"/>
        <family val="1"/>
        <charset val="204"/>
      </rPr>
      <t xml:space="preserve"> (приоритет: 3)</t>
    </r>
  </si>
  <si>
    <r>
      <t xml:space="preserve">Разработать  тренажер симулятор крана на железнодорожном ходу типа ЕДК - 1000
</t>
    </r>
    <r>
      <rPr>
        <sz val="12"/>
        <color indexed="8"/>
        <rFont val="Times New Roman"/>
        <family val="1"/>
        <charset val="204"/>
      </rPr>
      <t>Имитация кабины крана должна быть близка к  реальной, пульты джойстики их расположение соответствовать реальному крану.</t>
    </r>
  </si>
  <si>
    <r>
      <rPr>
        <b/>
        <sz val="12"/>
        <color indexed="10"/>
        <rFont val="Times New Roman"/>
        <family val="1"/>
        <charset val="204"/>
      </rPr>
      <t>ТЭ - неактуально.</t>
    </r>
    <r>
      <rPr>
        <sz val="12"/>
        <color indexed="8"/>
        <rFont val="Times New Roman"/>
        <family val="1"/>
        <charset val="204"/>
      </rPr>
      <t xml:space="preserve"> Причина отклонения: отсутствует новизна. Трансэнерго уже рассмотрено технико-коммерческое предложение на систему предотвращения наезда 
на человека, поставляемую компанией ООО «ЛокоТех-Сигнал», и принято решение при дальнейших заказах ССПС включать требования по установке указанной системы.
</t>
    </r>
    <r>
      <rPr>
        <b/>
        <sz val="12"/>
        <color indexed="8"/>
        <rFont val="Times New Roman"/>
        <family val="1"/>
        <charset val="204"/>
      </rPr>
      <t>ЦП - актуально</t>
    </r>
    <r>
      <rPr>
        <sz val="12"/>
        <color indexed="8"/>
        <rFont val="Times New Roman"/>
        <family val="1"/>
        <charset val="204"/>
      </rPr>
      <t xml:space="preserve"> (приоритет: 3)
</t>
    </r>
    <r>
      <rPr>
        <b/>
        <sz val="12"/>
        <color indexed="8"/>
        <rFont val="Times New Roman"/>
        <family val="1"/>
        <charset val="204"/>
      </rPr>
      <t>ЦДИМ - актуально</t>
    </r>
    <r>
      <rPr>
        <sz val="12"/>
        <color indexed="8"/>
        <rFont val="Times New Roman"/>
        <family val="1"/>
        <charset val="204"/>
      </rPr>
      <t xml:space="preserve"> (приоритет: 3)</t>
    </r>
  </si>
  <si>
    <r>
      <t xml:space="preserve">1. Стоимость одного деповского ремонта весоповерочного вагона на базе ВЧД-14 (Тверь) составляет: покупные и комплектующие изделия - 125612,01 руб., основная зарплата - 13277,79 руб., отчисления на социальные нужды - 4036,45 руб., накладные расходы - 24962,25 руб., итого - 167888,50 руб. Денежный эффект = количество весоповерочных вагонов, находящихся на балансе Октябрьского центра метрологии </t>
    </r>
    <r>
      <rPr>
        <sz val="12"/>
        <color indexed="8"/>
        <rFont val="Calibri"/>
        <family val="2"/>
        <charset val="204"/>
      </rPr>
      <t xml:space="preserve">× </t>
    </r>
    <r>
      <rPr>
        <sz val="12"/>
        <color indexed="8"/>
        <rFont val="Times New Roman"/>
        <family val="1"/>
        <charset val="204"/>
      </rPr>
      <t>стоимость одного деповского ремонта весоповерочного вагона на базе ВЧД-14 (Тверь)</t>
    </r>
  </si>
  <si>
    <r>
      <rPr>
        <b/>
        <sz val="12"/>
        <color indexed="8"/>
        <rFont val="Times New Roman"/>
        <family val="1"/>
        <charset val="204"/>
      </rPr>
      <t>ЦП - актуально</t>
    </r>
    <r>
      <rPr>
        <sz val="12"/>
        <color indexed="8"/>
        <rFont val="Times New Roman"/>
        <family val="1"/>
        <charset val="204"/>
      </rPr>
      <t xml:space="preserve"> (приоритет: 3)
</t>
    </r>
    <r>
      <rPr>
        <b/>
        <sz val="12"/>
        <color indexed="10"/>
        <rFont val="Times New Roman"/>
        <family val="1"/>
        <charset val="204"/>
      </rPr>
      <t>ЦДМ - неактуально.</t>
    </r>
    <r>
      <rPr>
        <sz val="12"/>
        <color indexed="8"/>
        <rFont val="Times New Roman"/>
        <family val="1"/>
        <charset val="204"/>
      </rPr>
      <t xml:space="preserve">  В ОАО "РЖД" внедряются многофункциональные комплексы и системы. Мы даже автомобилем на комбинированном ходу не везде можем на путь выехать, а тут робот!</t>
    </r>
  </si>
  <si>
    <r>
      <rPr>
        <b/>
        <sz val="12"/>
        <color indexed="8"/>
        <rFont val="Times New Roman"/>
        <family val="1"/>
        <charset val="204"/>
      </rPr>
      <t>ЦП: актуально</t>
    </r>
    <r>
      <rPr>
        <sz val="12"/>
        <color indexed="8"/>
        <rFont val="Times New Roman"/>
        <family val="1"/>
        <charset val="204"/>
      </rPr>
      <t xml:space="preserve"> (приоритет: 2)
</t>
    </r>
    <r>
      <rPr>
        <b/>
        <sz val="12"/>
        <color indexed="10"/>
        <rFont val="Times New Roman"/>
        <family val="1"/>
        <charset val="204"/>
      </rPr>
      <t xml:space="preserve">ЦДМ - неакутально. </t>
    </r>
    <r>
      <rPr>
        <sz val="12"/>
        <color indexed="8"/>
        <rFont val="Times New Roman"/>
        <family val="1"/>
        <charset val="204"/>
      </rPr>
      <t>Проводится серия испытаний подводных аппаратов различных производителей. Целесообразность запроса отсутствует</t>
    </r>
  </si>
  <si>
    <r>
      <rPr>
        <b/>
        <sz val="12"/>
        <color indexed="8"/>
        <rFont val="Times New Roman"/>
        <family val="1"/>
        <charset val="204"/>
      </rPr>
      <t>ЦП - актуально</t>
    </r>
    <r>
      <rPr>
        <sz val="12"/>
        <color indexed="8"/>
        <rFont val="Times New Roman"/>
        <family val="1"/>
        <charset val="204"/>
      </rPr>
      <t xml:space="preserve"> (приоритет: 1)
</t>
    </r>
    <r>
      <rPr>
        <b/>
        <sz val="12"/>
        <color indexed="10"/>
        <rFont val="Times New Roman"/>
        <family val="1"/>
        <charset val="204"/>
      </rPr>
      <t xml:space="preserve">
ЦДМ - неактуально.  </t>
    </r>
    <r>
      <rPr>
        <sz val="12"/>
        <rFont val="Times New Roman"/>
        <family val="1"/>
        <charset val="204"/>
      </rPr>
      <t>Технология и устройство разрабатывается по плану НТР шифр работы 13.024.
Срок декабрь 2020. на выходе дефектоскоп и технология его применения, сегодня приемочные испытания в Ярославле</t>
    </r>
  </si>
  <si>
    <r>
      <rPr>
        <b/>
        <sz val="12"/>
        <color indexed="8"/>
        <rFont val="Times New Roman"/>
        <family val="1"/>
        <charset val="204"/>
      </rPr>
      <t>ДЖВ - актуально</t>
    </r>
    <r>
      <rPr>
        <sz val="12"/>
        <color indexed="8"/>
        <rFont val="Times New Roman"/>
        <family val="1"/>
        <charset val="204"/>
      </rPr>
      <t xml:space="preserve"> (приоритет: 2). Имеется разработка" Комплекс по измерению габаритов железнодорожный RM-1". В дальнейшем планируется внедрение данного проекта. На настоящий момент не осуществлено в связи с оптимизацией расходов на 2021 год.
</t>
    </r>
    <r>
      <rPr>
        <b/>
        <sz val="12"/>
        <color indexed="10"/>
        <rFont val="Times New Roman"/>
        <family val="1"/>
        <charset val="204"/>
      </rPr>
      <t xml:space="preserve">
ЦДПО - неактуально.</t>
    </r>
    <r>
      <rPr>
        <sz val="12"/>
        <color indexed="8"/>
        <rFont val="Times New Roman"/>
        <family val="1"/>
        <charset val="204"/>
      </rPr>
      <t xml:space="preserve"> В 2020 году аналогичный запрос прорабатывается (объявление ЦДПО-92 от 14.08.2020)</t>
    </r>
  </si>
  <si>
    <r>
      <rPr>
        <b/>
        <sz val="12"/>
        <rFont val="Times New Roman"/>
        <family val="1"/>
        <charset val="204"/>
      </rPr>
      <t>ЦД - актуально</t>
    </r>
    <r>
      <rPr>
        <sz val="12"/>
        <rFont val="Times New Roman"/>
        <family val="1"/>
        <charset val="204"/>
      </rPr>
      <t xml:space="preserve"> (приоритет: 3). Система интеллектуального распознавания и анализа речи в документированной системе регистрации служебных переговоров была продемонстрирована на сетевом совещании первых заместителей начальников железных дорог от 10-11 октября 2019 г.
</t>
    </r>
    <r>
      <rPr>
        <b/>
        <sz val="12"/>
        <color indexed="10"/>
        <rFont val="Times New Roman"/>
        <family val="1"/>
        <charset val="204"/>
      </rPr>
      <t xml:space="preserve">
ЦСС - неактуально. </t>
    </r>
    <r>
      <rPr>
        <sz val="12"/>
        <rFont val="Times New Roman"/>
        <family val="1"/>
        <charset val="204"/>
      </rPr>
      <t xml:space="preserve"> Данное решение  относится к сфере информационных технологий и не относится к пределам компетенции и ответственности ЦСС. Формирование технологий и последовательности выполнения тех или иных процессов, включая регламентированные переговоры, относится к компетенции соответствующих хозяйств (ЦД, ЦТ, ЦДИ и др.) Анализаторы выполняются отдельным программным модулем, который должен исталироваться на отдельных вычислительных средствах (АСУ), не входящий в состав регистраторов переговоров. монтируется ЦСС принимает участие в рассмотрении документации и испытаниях таких систем, в целях обеспечения технической и технологической совместимости с регистраторами служебных переговоров, находящихся на балансе ЦСС. Запрос не является инновационным</t>
    </r>
  </si>
  <si>
    <r>
      <rPr>
        <b/>
        <sz val="12"/>
        <color indexed="8"/>
        <rFont val="Times New Roman"/>
        <family val="1"/>
        <charset val="204"/>
      </rPr>
      <t>ЦД - актуально</t>
    </r>
    <r>
      <rPr>
        <sz val="12"/>
        <color indexed="8"/>
        <rFont val="Times New Roman"/>
        <family val="1"/>
        <charset val="204"/>
      </rPr>
      <t xml:space="preserve"> (приоритет: 4)
</t>
    </r>
    <r>
      <rPr>
        <b/>
        <sz val="12"/>
        <color indexed="10"/>
        <rFont val="Times New Roman"/>
        <family val="1"/>
        <charset val="204"/>
      </rPr>
      <t xml:space="preserve">
ЦСС - неактуально. </t>
    </r>
    <r>
      <rPr>
        <sz val="12"/>
        <color indexed="8"/>
        <rFont val="Times New Roman"/>
        <family val="1"/>
        <charset val="204"/>
      </rPr>
      <t xml:space="preserve">Данное решение  относится к сфере информационных технологий и не относится к пределам компетенции и ответственности ЦСС.  Автоматизированная система подразумевает разработку либо новой АСУ (программного обеспечения) либо дополнение существующих программным модулем. Разработка/обновление ПО не входит в полномочия ЦСС </t>
    </r>
  </si>
  <si>
    <r>
      <rPr>
        <b/>
        <sz val="12"/>
        <color indexed="8"/>
        <rFont val="Times New Roman"/>
        <family val="1"/>
        <charset val="204"/>
      </rPr>
      <t>ДЖВ - актуально</t>
    </r>
    <r>
      <rPr>
        <sz val="12"/>
        <color indexed="8"/>
        <rFont val="Times New Roman"/>
        <family val="1"/>
        <charset val="204"/>
      </rPr>
      <t xml:space="preserve"> (приоритет: 3)
</t>
    </r>
    <r>
      <rPr>
        <b/>
        <sz val="12"/>
        <color indexed="8"/>
        <rFont val="Times New Roman"/>
        <family val="1"/>
        <charset val="204"/>
      </rPr>
      <t>ЦДПО - актуально</t>
    </r>
    <r>
      <rPr>
        <sz val="12"/>
        <color indexed="8"/>
        <rFont val="Times New Roman"/>
        <family val="1"/>
        <charset val="204"/>
      </rPr>
      <t xml:space="preserve"> (приоритет: 5)</t>
    </r>
  </si>
  <si>
    <r>
      <rPr>
        <sz val="12"/>
        <color indexed="8"/>
        <rFont val="Times New Roman"/>
        <family val="1"/>
        <charset val="204"/>
      </rPr>
      <t>Цель решения - анализ текущей ситуации в процессе управления имущественным комплексом ОАО «РЖД» и предложения решения по его оптимизации. За счет: создания базы данных земельных участков и объектов недвижимости, в совокупности с расширенным функционалом геопозиционирования для сотрудников ОАО «РЖД» и клиентов компании, визуализации точных границ и месторасположения всех объектов недвижимого имущества, включая протяженные объекты (железнодорожные пути, электрические магистрали, подземные коммуникации и т.д.), получения точной и исчерпывающей информации об объектах, обеспечения мобильности получения данных, за счет создания мультиплатформенного мобильного приложения. 
Описание проблемы - в настоящее время в имущественном комплексе существует ряд проблем:
Оперативно получить информацию об объектах инфраструктуры или земельных участках, находящихся в собственности или аренде у ОАО «РЖД», находясь «не в кабинете», а «на поле» достаточно проблематично. Для этого необходимо иметь с собой большой объем документов, схем, причем как в отрисованном, так и в отсканированном виде, а также опытного специалиста, владеющего специализированными знаниями. Вместе с этим следует отметить статичность информации, которая, по сути, является электронным аналогом бумажного носителя. Также необходимо отметить, что бумажные схемы отрисованы в разных графических редакторах (Visio, Paint), а также</t>
    </r>
    <r>
      <rPr>
        <sz val="12"/>
        <rFont val="Times New Roman"/>
        <family val="1"/>
        <charset val="204"/>
      </rPr>
      <t xml:space="preserve"> вручную на бумажном носителе</t>
    </r>
    <r>
      <rPr>
        <sz val="12"/>
        <color indexed="8"/>
        <rFont val="Times New Roman"/>
        <family val="1"/>
        <charset val="204"/>
      </rPr>
      <t xml:space="preserve">.
</t>
    </r>
  </si>
  <si>
    <r>
      <t xml:space="preserve">Решение должно </t>
    </r>
    <r>
      <rPr>
        <sz val="12"/>
        <color indexed="8"/>
        <rFont val="Times New Roman"/>
        <family val="1"/>
        <charset val="204"/>
      </rPr>
      <t xml:space="preserve">обладать всеми преимуществами базы данных земельных участков и объектов недвижимости. Предполагает создание модуля, при реализации которого возможно будет, находясь на местности, он-лайн определять точную и исчерпывающую информацию об объектах (собственник земельного участка/арендатор/субарендатор, кадастровый/инвентарный номер), а также визуализировать точные границы и месторасположения всех недвижимых объектов, включая здания, пути, электрические магистрали и подземные коммуникации. 
При дальнейшем развитии проекта предполагается создание  различных модулей, </t>
    </r>
    <r>
      <rPr>
        <sz val="12"/>
        <rFont val="Times New Roman"/>
        <family val="1"/>
        <charset val="204"/>
      </rPr>
      <t>связанных с управлением недвижимым имуществом (аренда, субаренда, расчет оценки, использование AR для получения информации, присоединение к путям общего и необщего пользования, выдача тех.условий и т.п.),</t>
    </r>
    <r>
      <rPr>
        <sz val="12"/>
        <color indexed="10"/>
        <rFont val="Times New Roman"/>
        <family val="1"/>
        <charset val="204"/>
      </rPr>
      <t xml:space="preserve"> </t>
    </r>
    <r>
      <rPr>
        <sz val="12"/>
        <color indexed="8"/>
        <rFont val="Times New Roman"/>
        <family val="1"/>
        <charset val="204"/>
      </rPr>
      <t xml:space="preserve">которые будут объединены на одной платформе с перспективой развития данной платформы для расширения функционала.
</t>
    </r>
  </si>
  <si>
    <r>
      <t xml:space="preserve">В связи с участившимися случаями вандальных действий </t>
    </r>
    <r>
      <rPr>
        <i/>
        <sz val="12"/>
        <rFont val="Times New Roman"/>
        <family val="1"/>
        <charset val="204"/>
      </rPr>
      <t>(1 случай за 3 месяца 2020 года, 7 случаев за 3 месяца 2021 года)</t>
    </r>
    <r>
      <rPr>
        <sz val="12"/>
        <rFont val="Times New Roman"/>
        <family val="1"/>
        <charset val="204"/>
      </rPr>
      <t xml:space="preserve"> в отношении моторвагонного подвижного состава - граффити, высокими эксплуатационными затратами на удаление краски с кузовов вагонов, предлагается внедрение антивандальных покрытий. </t>
    </r>
  </si>
  <si>
    <r>
      <t xml:space="preserve">ст. 8.2 п.1,2 КоАПРФ Несоблюдение требований в области охраны окружающей среды при обращении с отходами производства и потребления ((250+400) тыс.руб.*91 угольная котельная </t>
    </r>
    <r>
      <rPr>
        <sz val="12"/>
        <color indexed="8"/>
        <rFont val="Times New Roman"/>
        <family val="1"/>
        <charset val="204"/>
      </rPr>
      <t xml:space="preserve">= 202800 тыс.руб.) </t>
    </r>
  </si>
  <si>
    <r>
      <rPr>
        <b/>
        <sz val="12"/>
        <rFont val="Times New Roman"/>
        <family val="1"/>
        <charset val="204"/>
      </rPr>
      <t xml:space="preserve">Решение должно: </t>
    </r>
    <r>
      <rPr>
        <sz val="12"/>
        <rFont val="Times New Roman"/>
        <family val="1"/>
        <charset val="204"/>
      </rPr>
      <t>-быть конкурентоспособным по отношению к уже используемым в настоящее время технологиям; - быть актуальным для вокзального комплекса; - иметь срок эксплуатации применяемых устройств и оборудования не менее 3 лет; - иметь возможность быть сертифицированнымм установленным порядком в РФ; - отвечать требованям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обучения.</t>
    </r>
  </si>
  <si>
    <r>
      <rPr>
        <b/>
        <sz val="12"/>
        <rFont val="Times New Roman"/>
        <family val="1"/>
        <charset val="204"/>
      </rPr>
      <t xml:space="preserve">Решение должно: </t>
    </r>
    <r>
      <rPr>
        <sz val="12"/>
        <rFont val="Times New Roman"/>
        <family val="1"/>
        <charset val="204"/>
      </rPr>
      <t>- быть актуальным для вокзального комплекса; - обеспечивать  минимально возможную стоимость жизненного цикла устанавливаемого оборудования; - иметь срок эксплуатации применяемых устройств и оборудования не менее 5 лет; - иметь возможность быть сертифицированнымм установленным порядком в РФ; - отвечать требованям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контроля.</t>
    </r>
  </si>
  <si>
    <r>
      <rPr>
        <b/>
        <sz val="12"/>
        <rFont val="Times New Roman"/>
        <family val="1"/>
        <charset val="204"/>
      </rPr>
      <t xml:space="preserve">Решение должно: </t>
    </r>
    <r>
      <rPr>
        <sz val="12"/>
        <rFont val="Times New Roman"/>
        <family val="1"/>
        <charset val="204"/>
      </rPr>
      <t>-быть конкурентоспособным по отношению к уже используемым в настоящее время технологиям; - быть актуальным для вокзального комплекса; - иметь срок эксплуатации применяемых устройств и оборудования не менее 5 лет; - иметь возможность быть сертифицированнымм установленным порядком в РФ; - отвечать требованям действующего законодательства, в том числе требованиям ГОСТ. Решение не должно: - приводить к увеличению численности персонала, обслуживающего данную систему; - значительно увеличивать существующие расходы на обслуживание существующих систем контроля.</t>
    </r>
  </si>
  <si>
    <r>
      <t>Не обеспечивается соблюдение ПДК веществ в сточных водах после ЭЧТК</t>
    </r>
    <r>
      <rPr>
        <sz val="12"/>
        <color indexed="8"/>
        <rFont val="Times New Roman"/>
        <family val="1"/>
        <charset val="204"/>
      </rPr>
      <t xml:space="preserve"> при сбросе в сети водоотведения. Начисление платы за превышение установленных нормативов качества сброса недостаточно-очищенных сточных вод в системы водоотведения </t>
    </r>
  </si>
</sst>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Calibri"/>
      <family val="2"/>
      <charset val="204"/>
      <scheme val="minor"/>
    </font>
    <font>
      <sz val="11"/>
      <color theme="1"/>
      <name val="Calibri"/>
      <family val="2"/>
      <charset val="204"/>
      <scheme val="minor"/>
    </font>
    <font>
      <b/>
      <sz val="16"/>
      <color theme="1"/>
      <name val="Times New Roman"/>
      <family val="1"/>
      <charset val="204"/>
    </font>
    <font>
      <sz val="11"/>
      <color theme="1"/>
      <name val="Times New Roman"/>
      <family val="1"/>
      <charset val="204"/>
    </font>
    <font>
      <b/>
      <sz val="12"/>
      <color theme="1"/>
      <name val="Times New Roman"/>
      <family val="1"/>
      <charset val="204"/>
    </font>
    <font>
      <b/>
      <sz val="12"/>
      <name val="Times New Roman"/>
      <family val="1"/>
      <charset val="204"/>
    </font>
    <font>
      <sz val="12"/>
      <color theme="1"/>
      <name val="Times New Roman"/>
      <family val="1"/>
      <charset val="204"/>
    </font>
    <font>
      <b/>
      <sz val="10"/>
      <color theme="1"/>
      <name val="Times New Roman"/>
      <family val="1"/>
      <charset val="204"/>
    </font>
    <font>
      <sz val="10"/>
      <color indexed="10"/>
      <name val="Times New Roman"/>
      <family val="1"/>
      <charset val="204"/>
    </font>
    <font>
      <sz val="12"/>
      <name val="Times New Roman"/>
      <family val="1"/>
      <charset val="204"/>
    </font>
    <font>
      <sz val="12"/>
      <color indexed="10"/>
      <name val="Times New Roman"/>
      <family val="1"/>
      <charset val="204"/>
    </font>
    <font>
      <sz val="10"/>
      <color theme="1"/>
      <name val="Calibri"/>
      <family val="2"/>
      <charset val="204"/>
      <scheme val="minor"/>
    </font>
    <font>
      <b/>
      <sz val="9"/>
      <color indexed="81"/>
      <name val="Tahoma"/>
      <family val="2"/>
      <charset val="204"/>
    </font>
    <font>
      <sz val="9"/>
      <color indexed="81"/>
      <name val="Tahoma"/>
      <family val="2"/>
      <charset val="204"/>
    </font>
    <font>
      <u/>
      <sz val="11"/>
      <color theme="10"/>
      <name val="Calibri"/>
      <family val="2"/>
      <charset val="204"/>
    </font>
    <font>
      <sz val="12"/>
      <color theme="1"/>
      <name val="Calibri"/>
      <family val="2"/>
      <charset val="129"/>
      <scheme val="minor"/>
    </font>
    <font>
      <sz val="12"/>
      <color indexed="8"/>
      <name val="Times New Roman"/>
      <family val="1"/>
      <charset val="204"/>
    </font>
    <font>
      <b/>
      <sz val="12"/>
      <color indexed="8"/>
      <name val="Times New Roman"/>
      <family val="1"/>
      <charset val="204"/>
    </font>
    <font>
      <b/>
      <sz val="12"/>
      <color indexed="10"/>
      <name val="Times New Roman"/>
      <family val="1"/>
      <charset val="204"/>
    </font>
    <font>
      <vertAlign val="superscript"/>
      <sz val="12"/>
      <color indexed="8"/>
      <name val="Times New Roman"/>
      <family val="1"/>
      <charset val="204"/>
    </font>
    <font>
      <vertAlign val="subscript"/>
      <sz val="12"/>
      <color indexed="8"/>
      <name val="Times New Roman"/>
      <family val="1"/>
      <charset val="204"/>
    </font>
    <font>
      <sz val="12"/>
      <color indexed="8"/>
      <name val="Calibri"/>
      <family val="2"/>
      <charset val="204"/>
    </font>
    <font>
      <i/>
      <sz val="12"/>
      <name val="Times New Roman"/>
      <family val="1"/>
      <charset val="204"/>
    </font>
    <font>
      <sz val="12"/>
      <color rgb="FF000000"/>
      <name val="Times New Roman"/>
      <family val="1"/>
      <charset val="204"/>
    </font>
    <font>
      <sz val="12"/>
      <color theme="1"/>
      <name val="Calibri"/>
      <family val="2"/>
      <charset val="204"/>
      <scheme val="minor"/>
    </font>
    <font>
      <sz val="12"/>
      <color rgb="FFFF0000"/>
      <name val="Times New Roman"/>
      <family val="1"/>
      <charset val="204"/>
    </font>
    <font>
      <sz val="12"/>
      <color theme="4" tint="0.39997558519241921"/>
      <name val="Times New Roman"/>
      <family val="1"/>
      <charset val="204"/>
    </font>
  </fonts>
  <fills count="12">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2" tint="-9.9978637043366805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4" fillId="0" borderId="0" applyNumberFormat="0" applyFill="0" applyBorder="0" applyAlignment="0" applyProtection="0">
      <alignment vertical="top"/>
      <protection locked="0"/>
    </xf>
    <xf numFmtId="0" fontId="1" fillId="0" borderId="0"/>
    <xf numFmtId="0" fontId="15" fillId="0" borderId="0"/>
  </cellStyleXfs>
  <cellXfs count="75">
    <xf numFmtId="0" fontId="0" fillId="0" borderId="0" xfId="0"/>
    <xf numFmtId="0" fontId="3" fillId="0" borderId="0" xfId="0" applyFont="1" applyAlignment="1">
      <alignment vertical="top"/>
    </xf>
    <xf numFmtId="0" fontId="5" fillId="2" borderId="2" xfId="0" applyFont="1" applyFill="1" applyBorder="1" applyAlignment="1">
      <alignment horizontal="center" vertical="center" wrapText="1"/>
    </xf>
    <xf numFmtId="0" fontId="0" fillId="0" borderId="0" xfId="0" applyAlignment="1">
      <alignment vertical="top"/>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horizontal="center" vertical="center"/>
    </xf>
    <xf numFmtId="0" fontId="0" fillId="5" borderId="0" xfId="0" applyFill="1"/>
    <xf numFmtId="0" fontId="0" fillId="6" borderId="0" xfId="0" applyFill="1"/>
    <xf numFmtId="0" fontId="0" fillId="0" borderId="0" xfId="0" applyFill="1"/>
    <xf numFmtId="0" fontId="11" fillId="0" borderId="0" xfId="0" applyFont="1"/>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2" xfId="0" applyNumberFormat="1" applyFont="1" applyFill="1" applyBorder="1" applyAlignment="1">
      <alignment horizontal="center" vertical="center" wrapText="1"/>
    </xf>
    <xf numFmtId="3" fontId="6" fillId="5" borderId="2" xfId="0" applyNumberFormat="1" applyFont="1" applyFill="1" applyBorder="1" applyAlignment="1">
      <alignment horizontal="center" vertical="center" wrapText="1"/>
    </xf>
    <xf numFmtId="0" fontId="6" fillId="6"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6" fillId="6" borderId="2" xfId="0" applyNumberFormat="1" applyFont="1" applyFill="1" applyBorder="1" applyAlignment="1">
      <alignment horizontal="center" vertical="center" wrapText="1"/>
    </xf>
    <xf numFmtId="3" fontId="6" fillId="6" borderId="2" xfId="0" applyNumberFormat="1" applyFont="1" applyFill="1" applyBorder="1" applyAlignment="1">
      <alignment horizontal="center" vertical="center" wrapText="1"/>
    </xf>
    <xf numFmtId="0" fontId="23" fillId="0" borderId="2"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23" fillId="6" borderId="2" xfId="0" applyFont="1" applyFill="1" applyBorder="1" applyAlignment="1">
      <alignment horizontal="center" vertical="center" wrapText="1"/>
    </xf>
    <xf numFmtId="0" fontId="24" fillId="0" borderId="0" xfId="0" applyFont="1" applyAlignment="1">
      <alignment horizontal="center" vertical="center"/>
    </xf>
    <xf numFmtId="0" fontId="2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9" fillId="0" borderId="2" xfId="0" applyFont="1" applyBorder="1" applyAlignment="1">
      <alignment horizontal="center" vertical="center" wrapText="1"/>
    </xf>
    <xf numFmtId="0" fontId="24" fillId="0" borderId="2" xfId="0" applyFont="1" applyBorder="1"/>
    <xf numFmtId="3" fontId="9" fillId="0" borderId="2" xfId="0" applyNumberFormat="1" applyFont="1" applyBorder="1" applyAlignment="1">
      <alignment horizontal="center" vertical="center" wrapText="1"/>
    </xf>
    <xf numFmtId="0" fontId="24" fillId="0" borderId="2" xfId="0" applyFont="1" applyFill="1" applyBorder="1"/>
    <xf numFmtId="0" fontId="26" fillId="0" borderId="2"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xf>
    <xf numFmtId="0" fontId="24" fillId="6" borderId="2" xfId="0" applyFont="1" applyFill="1" applyBorder="1" applyAlignment="1">
      <alignment horizontal="center" vertical="center"/>
    </xf>
    <xf numFmtId="3" fontId="9" fillId="6" borderId="2" xfId="0" applyNumberFormat="1" applyFont="1" applyFill="1" applyBorder="1" applyAlignment="1">
      <alignment horizontal="center" vertical="center" wrapText="1"/>
    </xf>
    <xf numFmtId="0" fontId="24" fillId="6" borderId="2" xfId="0" applyFont="1" applyFill="1" applyBorder="1"/>
    <xf numFmtId="0" fontId="9" fillId="6"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8" borderId="6"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7" borderId="2" xfId="0" applyFont="1" applyFill="1" applyBorder="1" applyAlignment="1">
      <alignment horizontal="center" vertical="center" wrapText="1"/>
    </xf>
    <xf numFmtId="0" fontId="24" fillId="0" borderId="0" xfId="0" applyFont="1"/>
    <xf numFmtId="0" fontId="9" fillId="7" borderId="2" xfId="0" applyFont="1" applyFill="1" applyBorder="1" applyAlignment="1">
      <alignment horizontal="left" vertical="center" wrapText="1"/>
    </xf>
    <xf numFmtId="0" fontId="9" fillId="7" borderId="2" xfId="0" applyNumberFormat="1" applyFont="1" applyFill="1" applyBorder="1" applyAlignment="1">
      <alignment horizontal="center" vertical="center" wrapText="1"/>
    </xf>
    <xf numFmtId="0" fontId="6" fillId="7" borderId="2" xfId="0" applyFont="1" applyFill="1" applyBorder="1" applyAlignment="1">
      <alignment horizontal="center" vertical="center" wrapText="1"/>
    </xf>
    <xf numFmtId="0" fontId="3" fillId="0" borderId="0" xfId="0" applyFont="1" applyFill="1" applyAlignment="1">
      <alignment vertical="top"/>
    </xf>
    <xf numFmtId="0" fontId="0" fillId="0" borderId="0" xfId="0" applyFill="1" applyAlignment="1">
      <alignment vertical="top"/>
    </xf>
    <xf numFmtId="0" fontId="0" fillId="0" borderId="0" xfId="0" applyFill="1" applyAlignment="1">
      <alignment horizontal="center" vertical="center"/>
    </xf>
    <xf numFmtId="0" fontId="11" fillId="0" borderId="0" xfId="0" applyFont="1" applyFill="1"/>
    <xf numFmtId="0" fontId="2" fillId="0" borderId="1" xfId="0" applyFont="1" applyBorder="1" applyAlignment="1">
      <alignment horizontal="center" vertical="center"/>
    </xf>
    <xf numFmtId="0" fontId="0" fillId="0" borderId="1" xfId="0" applyBorder="1" applyAlignment="1">
      <alignment vertical="center"/>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4">
    <cellStyle name="Гиперссылка 2" xfId="1"/>
    <cellStyle name="Обычный" xfId="0" builtinId="0"/>
    <cellStyle name="Обычный 2" xfId="2"/>
    <cellStyle name="Обычный 3" xfId="3"/>
  </cellStyles>
  <dxfs count="12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9525</xdr:colOff>
          <xdr:row>150</xdr:row>
          <xdr:rowOff>0</xdr:rowOff>
        </xdr:from>
        <xdr:to>
          <xdr:col>12</xdr:col>
          <xdr:colOff>1285875</xdr:colOff>
          <xdr:row>150</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150</xdr:row>
          <xdr:rowOff>0</xdr:rowOff>
        </xdr:from>
        <xdr:to>
          <xdr:col>12</xdr:col>
          <xdr:colOff>1200150</xdr:colOff>
          <xdr:row>150</xdr:row>
          <xdr:rowOff>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153</xdr:row>
          <xdr:rowOff>0</xdr:rowOff>
        </xdr:from>
        <xdr:to>
          <xdr:col>12</xdr:col>
          <xdr:colOff>1285875</xdr:colOff>
          <xdr:row>153</xdr:row>
          <xdr:rowOff>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153</xdr:row>
          <xdr:rowOff>0</xdr:rowOff>
        </xdr:from>
        <xdr:to>
          <xdr:col>12</xdr:col>
          <xdr:colOff>1200150</xdr:colOff>
          <xdr:row>153</xdr:row>
          <xdr:rowOff>0</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163</xdr:row>
          <xdr:rowOff>0</xdr:rowOff>
        </xdr:from>
        <xdr:to>
          <xdr:col>12</xdr:col>
          <xdr:colOff>1285875</xdr:colOff>
          <xdr:row>163</xdr:row>
          <xdr:rowOff>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163</xdr:row>
          <xdr:rowOff>0</xdr:rowOff>
        </xdr:from>
        <xdr:to>
          <xdr:col>12</xdr:col>
          <xdr:colOff>1200150</xdr:colOff>
          <xdr:row>163</xdr:row>
          <xdr:rowOff>0</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xdr:colOff>
          <xdr:row>189</xdr:row>
          <xdr:rowOff>19050</xdr:rowOff>
        </xdr:from>
        <xdr:to>
          <xdr:col>12</xdr:col>
          <xdr:colOff>1285875</xdr:colOff>
          <xdr:row>189</xdr:row>
          <xdr:rowOff>19050</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419100</xdr:colOff>
          <xdr:row>189</xdr:row>
          <xdr:rowOff>19050</xdr:rowOff>
        </xdr:from>
        <xdr:to>
          <xdr:col>12</xdr:col>
          <xdr:colOff>1381125</xdr:colOff>
          <xdr:row>189</xdr:row>
          <xdr:rowOff>19050</xdr:rowOff>
        </xdr:to>
        <xdr:sp macro="" textlink="">
          <xdr:nvSpPr>
            <xdr:cNvPr id="1032" name="Object 8" hidden="1">
              <a:extLst>
                <a:ext uri="{63B3BB69-23CF-44E3-9099-C40C66FF867C}">
                  <a14:compatExt spid="_x0000_s10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188</xdr:row>
          <xdr:rowOff>1190625</xdr:rowOff>
        </xdr:from>
        <xdr:to>
          <xdr:col>12</xdr:col>
          <xdr:colOff>1381125</xdr:colOff>
          <xdr:row>188</xdr:row>
          <xdr:rowOff>1676400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asnitskiyDI/AppData/Local/Microsoft/Windows/INetCache/Content.Outlook/Y29AL9XC/&#1055;&#1086;%20&#1101;&#1083;&#1077;&#1082;&#1090;&#1088;&#1086;&#1085;&#1085;&#1086;&#1081;%20&#1087;&#1086;&#1095;&#1090;&#1077;%20(&#1076;&#1086;&#1088;&#1072;&#1073;)/&#1055;&#1083;&#1072;&#1085;%20&#1079;&#1072;&#1087;&#1088;&#1086;&#1089;&#1086;&#1074;%202022/&#1044;%20&#1087;&#1083;&#1072;&#1085;%20&#1079;&#1072;&#1087;&#1088;&#1086;&#1089;&#1086;&#1074;(&#1085;&#1072;%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KrasnitskiyDI/AppData/Local/Microsoft/Windows/INetCache/Content.Outlook/Y29AL9XC/&#1055;&#1086;%20&#1045;&#1040;&#1057;&#1044;/&#1044;&#1042;&#1054;&#1057;&#1058;/&#1044;&#1042;&#1054;&#1057;&#105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rdgv_DyatchinDA/AppData/Local/SAP/SAP%20GUI/tmp/6139EF2BB67DAEC0E100805A0AF766E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RIP-PobedennajaIA/AppData/Local/SAP/SAP%20GUI/tmp/6142341EE2893CC0E10080570AF766E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55;&#1077;&#1088;&#1074;&#1080;&#1095;&#1085;&#1072;&#1103;%20&#1080;&#1085;&#1092;&#1086;&#1088;&#1084;&#1072;&#1094;&#1080;&#1103;/&#1047;-&#1057;&#1048;&#1041;/&#1055;&#1088;&#1086;&#1077;&#1082;&#1090;%20&#1087;&#1077;&#1088;&#1077;&#1095;&#1085;&#1103;%20&#1047;&#1048;%20&#1047;-&#1057;&#1048;&#104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DSGoryachkin/AppData/Local/SAP/SAP%20GUI/tmp/&#1054;&#1090;%20&#1087;&#1086;&#1076;&#1088;&#1072;&#1079;&#1076;&#1077;&#1083;&#1077;&#1085;&#1080;&#1081;/&#1058;&#105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KrasnitskiyDI/Desktop/&#1050;&#1088;&#1072;&#1089;&#1085;&#1080;&#1094;&#1082;&#1080;&#1081;%20&#1044;.&#1048;/2%20&#1047;&#1072;&#1087;&#1088;&#1086;&#1089;&#1099;%20&#1085;&#1072;%20&#1080;&#1085;&#1085;&#1086;&#1074;&#1072;&#1094;&#1080;&#1080;/&#1053;&#1072;%202022%20&#1075;&#1086;&#1076;/&#1054;&#1047;%20&#1085;&#1072;%202022%20&#1075;&#1086;&#1076;%20-%20&#1092;&#1086;&#1088;&#1084;&#1080;&#1088;&#1086;&#1074;&#1072;&#1085;&#1080;&#1077;/&#1040;&#1082;&#1090;&#1091;&#1072;&#1083;&#1080;&#1079;&#1072;&#1094;&#1080;&#1103;%20&#1087;&#1083;&#1072;&#1085;&#1072;-&#1075;&#1088;&#1072;&#1092;&#1080;&#1082;&#1072;%20(&#1087;&#1080;&#1089;&#1100;&#1084;&#1086;%20773%20&#1062;&#1048;&#1056;%20&#1086;&#1090;%2029.04.2022%20&#1075;.)/&#1062;&#1041;&#1058;/&#1055;&#1088;&#1080;&#1083;&#1086;&#1078;&#1077;&#1085;&#1080;&#1077;%20&#1082;%20&#8470;%201548%20&#1062;&#1041;&#1058;%20&#1086;&#1090;%2006.05.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rasnitskiyDI/AppData/Local/Microsoft/Windows/INetCache/Content.Outlook/Y29AL9XC/&#1055;&#1086;%20&#1101;&#1083;&#1077;&#1082;&#1090;&#1088;&#1086;&#1085;&#1085;&#1086;&#1081;%20&#1087;&#1086;&#1095;&#1090;&#1077;%20(&#1076;&#1086;&#1088;&#1072;&#1073;)/&#1053;&#1058;&#1069;&#1062;/&#1060;&#1086;&#1088;&#1084;&#1072;%20&#1076;&#1083;&#1103;%20&#1079;&#1072;&#1087;&#1086;&#1083;&#1085;&#1077;&#1085;&#1080;&#1103;%202021%20&#1053;&#1058;&#1069;&#10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77;&#1088;&#1077;&#1095;&#1077;&#1085;&#1100;%20&#1079;&#1072;&#1087;&#1088;&#1086;&#1089;&#1086;&#1074;%20&#1085;&#1072;%20&#1080;&#1085;&#1085;&#1086;&#1074;&#1072;&#1094;&#1080;&#1080;%20202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asnitskiyDI/AppData/Roaming/Microsoft/Excel/&#1050;&#1041;&#1064;%20(version%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ip-pobedennajaia/AppData/Local/Microsoft/Windows/INetCache/Content.Outlook/E6ZDLFBU/&#1044;&#1086;&#1082;&#1091;&#1084;&#1077;&#1085;&#1090;&#1099;/&#1047;&#1072;&#1087;&#1088;&#1086;&#1089;&#1099;%20&#1085;&#1072;%20&#1080;&#1085;&#1085;&#1086;&#1074;&#1072;&#1094;&#1080;&#1080;%202022/&#1047;&#1072;&#1087;&#1088;&#1086;&#1089;&#1099;%20&#1086;&#1090;%20&#1087;&#1088;&#1077;&#1076;&#1087;&#1088;&#1080;&#1103;&#1090;&#1080;&#1081;/&#1053;&#1086;&#1074;&#1072;&#1103;%20&#1087;&#1072;&#1087;&#1082;&#1072;/&#1044;&#1048;&#10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ip-pobedennajaia/AppData/Local/Microsoft/Windows/INetCache/Content.Outlook/E6ZDLFBU/7.%20&#1085;&#1086;&#1074;&#1099;&#1077;%20&#1087;&#1088;&#1077;&#1076;&#1083;&#1086;&#1078;&#1077;&#1085;&#1080;&#1103;%20&#1086;&#1090;%20&#1076;&#1080;&#1088;&#1077;&#1082;&#1094;&#1080;&#1081;/+&#1055;&#1088;&#1080;&#1083;&#1086;&#1078;&#1077;&#1085;&#1080;&#1077;%201%20(&#1047;&#1072;&#1087;&#1088;&#1086;&#1089;&#109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lkovaa/AppData/Local/Microsoft/Windows/INetCache/Content.Outlook/C338AW35/&#1062;&#1058;%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KrasnitskiyDI/AppData/Local/Microsoft/Windows/INetCache/Content.Outlook/Y29AL9XC/&#1055;&#1086;%20&#1101;&#1083;&#1077;&#1082;&#1090;&#1088;&#1086;&#1085;&#1085;&#1086;&#1081;%20&#1087;&#1086;&#1095;&#1090;&#1077;%20(&#1076;&#1086;&#1088;&#1072;&#1073;)/&#1055;&#1056;&#1048;&#104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LLomteva/AppData/Local/SAP/SAP%20GUI/tmp/&#1055;&#1088;&#1080;&#1083;&#1086;&#1078;&#1077;&#1085;&#1080;&#1077;%20&#8470;2%20-%20&#1048;&#1042;&#106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Перечень запросов-2022"/>
      <sheetName val="Перечень запросов-2021"/>
      <sheetName val="ОЗ-2021"/>
      <sheetName val="Перечень запросов-2020"/>
      <sheetName val="Перечень запросов-2019"/>
      <sheetName val="Справочно"/>
    </sheetNames>
    <sheetDataSet>
      <sheetData sheetId="0" refreshError="1"/>
      <sheetData sheetId="1" refreshError="1"/>
      <sheetData sheetId="2" refreshError="1"/>
      <sheetData sheetId="3" refreshError="1"/>
      <sheetData sheetId="4" refreshError="1"/>
      <sheetData sheetId="5" refreshError="1"/>
      <sheetData sheetId="6">
        <row r="3">
          <cell r="E3">
            <v>1</v>
          </cell>
          <cell r="N3" t="str">
            <v>1 балл</v>
          </cell>
        </row>
        <row r="4">
          <cell r="E4">
            <v>2</v>
          </cell>
          <cell r="N4" t="str">
            <v>2 балла</v>
          </cell>
        </row>
        <row r="5">
          <cell r="E5">
            <v>3</v>
          </cell>
          <cell r="N5" t="str">
            <v>3 балла</v>
          </cell>
        </row>
        <row r="6">
          <cell r="E6">
            <v>4</v>
          </cell>
          <cell r="N6" t="str">
            <v>4 балла</v>
          </cell>
        </row>
        <row r="7">
          <cell r="E7">
            <v>5</v>
          </cell>
          <cell r="N7" t="str">
            <v>5 баллов</v>
          </cell>
        </row>
        <row r="8">
          <cell r="E8">
            <v>6</v>
          </cell>
          <cell r="N8" t="str">
            <v>6 баллов</v>
          </cell>
        </row>
        <row r="9">
          <cell r="E9">
            <v>7</v>
          </cell>
          <cell r="N9" t="str">
            <v>7 баллов</v>
          </cell>
        </row>
        <row r="10">
          <cell r="E10">
            <v>8</v>
          </cell>
          <cell r="N10" t="str">
            <v>8 баллов</v>
          </cell>
        </row>
        <row r="11">
          <cell r="E11">
            <v>9</v>
          </cell>
          <cell r="N11" t="str">
            <v>9 баллов</v>
          </cell>
        </row>
        <row r="12">
          <cell r="E12">
            <v>10</v>
          </cell>
          <cell r="N12" t="str">
            <v>10 баллов</v>
          </cell>
        </row>
        <row r="13">
          <cell r="E13">
            <v>11</v>
          </cell>
        </row>
        <row r="14">
          <cell r="E14">
            <v>12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Перечень запросов 2022"/>
      <sheetName val="Проект ОЗ-2022"/>
      <sheetName val="Перечень запросов-2021"/>
      <sheetName val="ОЗ-2021"/>
      <sheetName val="Перечень запросов-2020"/>
      <sheetName val="Перечень запросов-2019"/>
      <sheetName val="Справочно"/>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F3" t="str">
            <v>Развитие транспортно-логистических систем в едином транспортном пространстве на основе ориентированности на клиентов</v>
          </cell>
        </row>
        <row r="4">
          <cell r="F4" t="str">
            <v>Создание и внедрение динамических систем управления перевозочным процессом с использованием искусственного интеллекта</v>
          </cell>
        </row>
        <row r="5">
          <cell r="F5" t="str">
            <v>Внедрение инновационных систем автоматизации и механизации станционных процессов ("интеллектуальная станция")</v>
          </cell>
        </row>
        <row r="6">
          <cell r="F6" t="str">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ell>
        </row>
        <row r="7">
          <cell r="F7" t="str">
            <v>Установление требований для создания и внедрения инновационного подвижного состава</v>
          </cell>
        </row>
        <row r="8">
          <cell r="F8" t="str">
            <v>Развитие системы управления безопасностью движения и методов управления рисками, связанных с безопасностью и надежностью перевозочного процесса</v>
          </cell>
        </row>
        <row r="9">
          <cell r="F9" t="str">
            <v>Разработка и внедрение технических средств и технологий для развития скоростного и высокоскоростного движения</v>
          </cell>
        </row>
        <row r="10">
          <cell r="F10" t="str">
            <v>Развитие технологий организации грузового тяжеловесного движения</v>
          </cell>
        </row>
        <row r="11">
          <cell r="F11" t="str">
            <v>Повышение энергетической эффективности производственной деятельности</v>
          </cell>
        </row>
        <row r="12">
          <cell r="F12" t="str">
            <v>Внедрение наилучших доступных технологий в природоохранной деятельности</v>
          </cell>
        </row>
        <row r="13">
          <cell r="F13" t="str">
            <v>Развитие системы управления качеством</v>
          </cell>
        </row>
        <row r="14">
          <cell r="F14" t="str">
            <v>Другое</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Перечень запросов-2021"/>
      <sheetName val="Перечень запросов-2020"/>
      <sheetName val="Перечень запросов-2019"/>
      <sheetName val="Справочно"/>
    </sheetNames>
    <sheetDataSet>
      <sheetData sheetId="0" refreshError="1"/>
      <sheetData sheetId="1" refreshError="1"/>
      <sheetData sheetId="2" refreshError="1"/>
      <sheetData sheetId="3" refreshError="1"/>
      <sheetData sheetId="4" refreshError="1">
        <row r="3">
          <cell r="F3" t="str">
            <v>Развитие транспортно-логистических систем в едином транспортном пространстве на основе ориентированности на клиентов</v>
          </cell>
        </row>
        <row r="4">
          <cell r="F4" t="str">
            <v>Создание и внедрение динамических систем управления перевозочным процессом с использованием искусственного интеллекта</v>
          </cell>
        </row>
        <row r="5">
          <cell r="F5" t="str">
            <v>Внедрение инновационных систем автоматизации и механизации станционных процессов ("интеллектуальная станция")</v>
          </cell>
        </row>
        <row r="6">
          <cell r="F6" t="str">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ell>
        </row>
        <row r="7">
          <cell r="F7" t="str">
            <v>Установление требований для создания и внедрения инновационного подвижного состава</v>
          </cell>
        </row>
        <row r="8">
          <cell r="F8" t="str">
            <v>Развитие системы управления безопасностью движения и методов управления рисками, связанных с безопасностью и надежностью перевозочного процесса</v>
          </cell>
        </row>
        <row r="9">
          <cell r="F9" t="str">
            <v>Разработка и внедрение технических средств и технологий для развития скоростного и высокоскоростного движения</v>
          </cell>
        </row>
        <row r="10">
          <cell r="F10" t="str">
            <v>Развитие технологий организации грузового тяжеловесного движения</v>
          </cell>
        </row>
        <row r="11">
          <cell r="F11" t="str">
            <v>Повышение энергетической эффективности производственной деятельности</v>
          </cell>
        </row>
        <row r="12">
          <cell r="F12" t="str">
            <v>Внедрение наилучших доступных технологий в природоохранной деятельности</v>
          </cell>
        </row>
        <row r="13">
          <cell r="F13" t="str">
            <v>Развитие системы управления качеством</v>
          </cell>
        </row>
        <row r="14">
          <cell r="F14" t="str">
            <v>Другое</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Перечень запросов-2021"/>
      <sheetName val="Корректир. II квартал 2021"/>
      <sheetName val="ОЗ-2021"/>
      <sheetName val="Перечень запросов-2020"/>
      <sheetName val="Перечень запросов-2019"/>
      <sheetName val="Справочно"/>
    </sheetNames>
    <sheetDataSet>
      <sheetData sheetId="0" refreshError="1"/>
      <sheetData sheetId="1" refreshError="1"/>
      <sheetData sheetId="2" refreshError="1"/>
      <sheetData sheetId="3" refreshError="1"/>
      <sheetData sheetId="4" refreshError="1"/>
      <sheetData sheetId="5" refreshError="1"/>
      <sheetData sheetId="6" refreshError="1">
        <row r="3">
          <cell r="F3" t="str">
            <v>Развитие транспортно-логистических систем в едином транспортном пространстве на основе ориентированности на клиентов</v>
          </cell>
        </row>
        <row r="4">
          <cell r="F4" t="str">
            <v>Создание и внедрение динамических систем управления перевозочным процессом с использованием искусственного интеллекта</v>
          </cell>
        </row>
        <row r="5">
          <cell r="F5" t="str">
            <v>Внедрение инновационных систем автоматизации и механизации станционных процессов ("интеллектуальная станция")</v>
          </cell>
        </row>
        <row r="6">
          <cell r="F6" t="str">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ell>
        </row>
        <row r="7">
          <cell r="F7" t="str">
            <v>Установление требований для создания и внедрения инновационного подвижного состава</v>
          </cell>
        </row>
        <row r="8">
          <cell r="F8" t="str">
            <v>Развитие системы управления безопасностью движения и методов управления рисками, связанных с безопасностью и надежностью перевозочного процесса</v>
          </cell>
        </row>
        <row r="9">
          <cell r="F9" t="str">
            <v>Разработка и внедрение технических средств и технологий для развития скоростного и высокоскоростного движения</v>
          </cell>
        </row>
        <row r="10">
          <cell r="F10" t="str">
            <v>Развитие технологий организации грузового тяжеловесного движения</v>
          </cell>
        </row>
        <row r="11">
          <cell r="F11" t="str">
            <v>Повышение энергетической эффективности производственной деятельности</v>
          </cell>
        </row>
        <row r="12">
          <cell r="F12" t="str">
            <v>Внедрение наилучших доступных технологий в природоохранной деятельности</v>
          </cell>
        </row>
        <row r="13">
          <cell r="F13" t="str">
            <v>Развитие системы управления качеством</v>
          </cell>
        </row>
        <row r="14">
          <cell r="F14" t="str">
            <v>Другое</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Перечень запросов"/>
      <sheetName val="Справочно"/>
    </sheetNames>
    <sheetDataSet>
      <sheetData sheetId="0" refreshError="1"/>
      <sheetData sheetId="1" refreshError="1"/>
      <sheetData sheetId="2">
        <row r="3">
          <cell r="F3" t="str">
            <v>Развитие транспортно-логистических систем в едином транспортном пространстве на основе ориентированности на клиентов</v>
          </cell>
        </row>
        <row r="4">
          <cell r="F4" t="str">
            <v>Создание и внедрение динамических систем управления перевозочным процессом с использованием искусственного интеллекта</v>
          </cell>
        </row>
        <row r="5">
          <cell r="F5" t="str">
            <v>Внедрение инновационных систем автоматизации и механизации станционных процессов ("интеллектуальная станция")</v>
          </cell>
        </row>
        <row r="6">
          <cell r="F6" t="str">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ell>
        </row>
        <row r="7">
          <cell r="F7" t="str">
            <v>Установление требований для создания и внедрения инновационного подвижного состава</v>
          </cell>
        </row>
        <row r="8">
          <cell r="F8" t="str">
            <v>Развитие системы управления безопасностью движения и методов управления рисками, связанных с безопасностью и надежностью перевозочного процесса</v>
          </cell>
        </row>
        <row r="9">
          <cell r="F9" t="str">
            <v>Разработка и внедрение технических средств и технологий для развития скоростного и высокоскоростного движения</v>
          </cell>
        </row>
        <row r="10">
          <cell r="F10" t="str">
            <v>Развитие технологий организации грузового тяжеловесного движения</v>
          </cell>
        </row>
        <row r="11">
          <cell r="F11" t="str">
            <v>Повышение энергетической эффективности производственной деятельности</v>
          </cell>
        </row>
        <row r="12">
          <cell r="F12" t="str">
            <v>Внедрение наилучших доступных технологий в природоохранной деятельности</v>
          </cell>
        </row>
        <row r="13">
          <cell r="F13" t="str">
            <v>Развитие системы управления качеством</v>
          </cell>
        </row>
        <row r="14">
          <cell r="F14" t="str">
            <v>Другое</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Перечень запросов-2022"/>
      <sheetName val="Перечень запросов-2021"/>
      <sheetName val="ОЗ-2021"/>
      <sheetName val="Перечень запросов-2020"/>
      <sheetName val="Перечень запросов-2019"/>
      <sheetName val="Справочно"/>
    </sheetNames>
    <sheetDataSet>
      <sheetData sheetId="0" refreshError="1"/>
      <sheetData sheetId="1" refreshError="1"/>
      <sheetData sheetId="2" refreshError="1"/>
      <sheetData sheetId="3" refreshError="1"/>
      <sheetData sheetId="4" refreshError="1"/>
      <sheetData sheetId="5" refreshError="1"/>
      <sheetData sheetId="6" refreshError="1">
        <row r="3">
          <cell r="F3" t="str">
            <v>Развитие транспортно-логистических систем в едином транспортном пространстве на основе ориентированности на клиентов</v>
          </cell>
        </row>
        <row r="4">
          <cell r="F4" t="str">
            <v>Создание и внедрение динамических систем управления перевозочным процессом с использованием искусственного интеллекта</v>
          </cell>
        </row>
        <row r="5">
          <cell r="F5" t="str">
            <v>Внедрение инновационных систем автоматизации и механизации станционных процессов ("интеллектуальная станция")</v>
          </cell>
        </row>
        <row r="6">
          <cell r="F6" t="str">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ell>
        </row>
        <row r="7">
          <cell r="F7" t="str">
            <v>Установление требований для создания и внедрения инновационного подвижного состава</v>
          </cell>
        </row>
        <row r="8">
          <cell r="F8" t="str">
            <v>Развитие системы управления безопасностью движения и методов управления рисками, связанных с безопасностью и надежностью перевозочного процесса</v>
          </cell>
        </row>
        <row r="9">
          <cell r="F9" t="str">
            <v>Разработка и внедрение технических средств и технологий для развития скоростного и высокоскоростного движения</v>
          </cell>
        </row>
        <row r="10">
          <cell r="F10" t="str">
            <v>Развитие технологий организации грузового тяжеловесного движения</v>
          </cell>
        </row>
        <row r="11">
          <cell r="F11" t="str">
            <v>Повышение энергетической эффективности производственной деятельности</v>
          </cell>
        </row>
        <row r="12">
          <cell r="F12" t="str">
            <v>Внедрение наилучших доступных технологий в природоохранной деятельности</v>
          </cell>
        </row>
        <row r="13">
          <cell r="F13" t="str">
            <v>Развитие системы управления качеством</v>
          </cell>
        </row>
        <row r="14">
          <cell r="F14" t="str">
            <v>Другое</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Дополнительные запросы ЦБТ"/>
      <sheetName val="Проект ОЗ-2022"/>
      <sheetName val="Перечень запросов-2021"/>
      <sheetName val="ОЗ-2021"/>
      <sheetName val="Перечень запросов-2020"/>
      <sheetName val="Перечень запросов-2019"/>
      <sheetName val="Справочно"/>
    </sheetNames>
    <sheetDataSet>
      <sheetData sheetId="0"/>
      <sheetData sheetId="1"/>
      <sheetData sheetId="2"/>
      <sheetData sheetId="3"/>
      <sheetData sheetId="4"/>
      <sheetData sheetId="5"/>
      <sheetData sheetId="6"/>
      <sheetData sheetId="7">
        <row r="3">
          <cell r="F3" t="str">
            <v>Развитие транспортно-логистических систем в едином транспортном пространстве на основе ориентированности на клиентов</v>
          </cell>
        </row>
        <row r="4">
          <cell r="F4" t="str">
            <v>Создание и внедрение динамических систем управления перевозочным процессом с использованием искусственного интеллекта</v>
          </cell>
        </row>
        <row r="5">
          <cell r="F5" t="str">
            <v>Внедрение инновационных систем автоматизации и механизации станционных процессов ("интеллектуальная станция")</v>
          </cell>
        </row>
        <row r="6">
          <cell r="F6" t="str">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ell>
        </row>
        <row r="7">
          <cell r="F7" t="str">
            <v>Установление требований для создания и внедрения инновационного подвижного состава</v>
          </cell>
        </row>
        <row r="8">
          <cell r="F8" t="str">
            <v>Развитие системы управления безопасностью движения и методов управления рисками, связанных с безопасностью и надежностью перевозочного процесса</v>
          </cell>
        </row>
        <row r="9">
          <cell r="F9" t="str">
            <v>Разработка и внедрение технических средств и технологий для развития скоростного и высокоскоростного движения</v>
          </cell>
        </row>
        <row r="10">
          <cell r="F10" t="str">
            <v>Развитие технологий организации грузового тяжеловесного движения</v>
          </cell>
        </row>
        <row r="11">
          <cell r="F11" t="str">
            <v>Повышение энергетической эффективности производственной деятельности</v>
          </cell>
        </row>
        <row r="12">
          <cell r="F12" t="str">
            <v>Внедрение наилучших доступных технологий в природоохранной деятельности</v>
          </cell>
        </row>
        <row r="13">
          <cell r="F13" t="str">
            <v>Развитие системы управления качеством</v>
          </cell>
        </row>
        <row r="14">
          <cell r="F14" t="str">
            <v>Другое</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Форма для заполнения"/>
      <sheetName val="Справочно"/>
    </sheetNames>
    <sheetDataSet>
      <sheetData sheetId="0" refreshError="1"/>
      <sheetData sheetId="1" refreshError="1"/>
      <sheetData sheetId="2">
        <row r="3">
          <cell r="E3">
            <v>1</v>
          </cell>
        </row>
        <row r="4">
          <cell r="E4">
            <v>2</v>
          </cell>
        </row>
        <row r="5">
          <cell r="E5">
            <v>3</v>
          </cell>
        </row>
        <row r="6">
          <cell r="E6">
            <v>4</v>
          </cell>
        </row>
        <row r="7">
          <cell r="E7">
            <v>5</v>
          </cell>
        </row>
        <row r="8">
          <cell r="E8">
            <v>6</v>
          </cell>
        </row>
        <row r="9">
          <cell r="E9">
            <v>7</v>
          </cell>
        </row>
        <row r="10">
          <cell r="E10">
            <v>8</v>
          </cell>
        </row>
        <row r="11">
          <cell r="E11">
            <v>9</v>
          </cell>
        </row>
        <row r="12">
          <cell r="E12">
            <v>10</v>
          </cell>
        </row>
        <row r="13">
          <cell r="E13">
            <v>11</v>
          </cell>
        </row>
        <row r="14">
          <cell r="E14">
            <v>12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Перечень запросов 2022"/>
      <sheetName val="ОЗ-2022"/>
      <sheetName val="Перечень запросов-2021"/>
      <sheetName val="ОЗ-2021"/>
      <sheetName val="Перечень запросов-2020"/>
      <sheetName val="Перечень запросов-2019"/>
      <sheetName val="Справочно"/>
    </sheetNames>
    <sheetDataSet>
      <sheetData sheetId="0"/>
      <sheetData sheetId="1"/>
      <sheetData sheetId="2"/>
      <sheetData sheetId="3"/>
      <sheetData sheetId="4"/>
      <sheetData sheetId="5"/>
      <sheetData sheetId="6">
        <row r="3">
          <cell r="A3">
            <v>1</v>
          </cell>
        </row>
        <row r="4">
          <cell r="A4">
            <v>2</v>
          </cell>
        </row>
        <row r="5">
          <cell r="A5">
            <v>3</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v>24</v>
          </cell>
        </row>
        <row r="27">
          <cell r="A27">
            <v>25</v>
          </cell>
        </row>
        <row r="28">
          <cell r="A28">
            <v>26</v>
          </cell>
        </row>
        <row r="29">
          <cell r="A29">
            <v>27</v>
          </cell>
        </row>
        <row r="30">
          <cell r="A30">
            <v>28</v>
          </cell>
        </row>
        <row r="31">
          <cell r="A31">
            <v>29</v>
          </cell>
        </row>
        <row r="32">
          <cell r="A32">
            <v>30</v>
          </cell>
        </row>
        <row r="33">
          <cell r="A33">
            <v>31</v>
          </cell>
        </row>
        <row r="34">
          <cell r="A34">
            <v>32</v>
          </cell>
        </row>
        <row r="35">
          <cell r="A35">
            <v>33</v>
          </cell>
        </row>
        <row r="36">
          <cell r="A36">
            <v>34</v>
          </cell>
        </row>
        <row r="37">
          <cell r="A37">
            <v>35</v>
          </cell>
        </row>
        <row r="38">
          <cell r="A38">
            <v>36</v>
          </cell>
        </row>
        <row r="39">
          <cell r="A39">
            <v>37</v>
          </cell>
        </row>
        <row r="40">
          <cell r="A40">
            <v>38</v>
          </cell>
        </row>
        <row r="41">
          <cell r="A41">
            <v>39</v>
          </cell>
        </row>
        <row r="42">
          <cell r="A42">
            <v>40</v>
          </cell>
        </row>
        <row r="43">
          <cell r="A43">
            <v>41</v>
          </cell>
        </row>
        <row r="44">
          <cell r="A44">
            <v>42</v>
          </cell>
        </row>
        <row r="45">
          <cell r="A45">
            <v>43</v>
          </cell>
        </row>
        <row r="46">
          <cell r="A46">
            <v>44</v>
          </cell>
        </row>
        <row r="47">
          <cell r="A47">
            <v>45</v>
          </cell>
        </row>
        <row r="48">
          <cell r="A48">
            <v>46</v>
          </cell>
        </row>
        <row r="49">
          <cell r="A49">
            <v>47</v>
          </cell>
        </row>
        <row r="50">
          <cell r="A50">
            <v>48</v>
          </cell>
        </row>
        <row r="51">
          <cell r="A51">
            <v>49</v>
          </cell>
        </row>
        <row r="52">
          <cell r="A52">
            <v>50</v>
          </cell>
        </row>
        <row r="53">
          <cell r="A53">
            <v>51</v>
          </cell>
        </row>
        <row r="54">
          <cell r="A54">
            <v>52</v>
          </cell>
        </row>
        <row r="55">
          <cell r="A55">
            <v>53</v>
          </cell>
        </row>
        <row r="56">
          <cell r="A56">
            <v>54</v>
          </cell>
        </row>
        <row r="57">
          <cell r="A57">
            <v>55</v>
          </cell>
        </row>
        <row r="58">
          <cell r="A58">
            <v>56</v>
          </cell>
        </row>
        <row r="59">
          <cell r="A59">
            <v>57</v>
          </cell>
        </row>
        <row r="60">
          <cell r="A60">
            <v>58</v>
          </cell>
        </row>
        <row r="61">
          <cell r="A61">
            <v>59</v>
          </cell>
        </row>
        <row r="62">
          <cell r="A62">
            <v>60</v>
          </cell>
        </row>
        <row r="63">
          <cell r="A63">
            <v>61</v>
          </cell>
        </row>
        <row r="64">
          <cell r="A64">
            <v>62</v>
          </cell>
        </row>
        <row r="65">
          <cell r="A65">
            <v>63</v>
          </cell>
        </row>
        <row r="66">
          <cell r="A66">
            <v>64</v>
          </cell>
        </row>
        <row r="67">
          <cell r="A67">
            <v>65</v>
          </cell>
        </row>
        <row r="68">
          <cell r="A68">
            <v>66</v>
          </cell>
        </row>
        <row r="69">
          <cell r="A69">
            <v>67</v>
          </cell>
        </row>
        <row r="70">
          <cell r="A70">
            <v>68</v>
          </cell>
        </row>
        <row r="71">
          <cell r="A71">
            <v>69</v>
          </cell>
        </row>
        <row r="72">
          <cell r="A72">
            <v>70</v>
          </cell>
        </row>
        <row r="73">
          <cell r="A73">
            <v>71</v>
          </cell>
        </row>
        <row r="74">
          <cell r="A74">
            <v>72</v>
          </cell>
        </row>
        <row r="75">
          <cell r="A75">
            <v>73</v>
          </cell>
        </row>
        <row r="76">
          <cell r="A76">
            <v>74</v>
          </cell>
        </row>
        <row r="77">
          <cell r="A77">
            <v>75</v>
          </cell>
        </row>
        <row r="78">
          <cell r="A78">
            <v>76</v>
          </cell>
        </row>
        <row r="79">
          <cell r="A79">
            <v>77</v>
          </cell>
        </row>
        <row r="80">
          <cell r="A80">
            <v>78</v>
          </cell>
        </row>
        <row r="81">
          <cell r="A81">
            <v>79</v>
          </cell>
        </row>
        <row r="82">
          <cell r="A82">
            <v>80</v>
          </cell>
        </row>
        <row r="83">
          <cell r="A83">
            <v>81</v>
          </cell>
        </row>
        <row r="84">
          <cell r="A84">
            <v>82</v>
          </cell>
        </row>
        <row r="85">
          <cell r="A85">
            <v>83</v>
          </cell>
        </row>
        <row r="86">
          <cell r="A86">
            <v>84</v>
          </cell>
        </row>
        <row r="87">
          <cell r="A87">
            <v>85</v>
          </cell>
        </row>
        <row r="88">
          <cell r="A88">
            <v>86</v>
          </cell>
        </row>
        <row r="89">
          <cell r="A89">
            <v>87</v>
          </cell>
        </row>
        <row r="90">
          <cell r="A90">
            <v>88</v>
          </cell>
        </row>
        <row r="91">
          <cell r="A91">
            <v>89</v>
          </cell>
        </row>
        <row r="92">
          <cell r="A92">
            <v>90</v>
          </cell>
        </row>
        <row r="93">
          <cell r="A93">
            <v>91</v>
          </cell>
        </row>
        <row r="94">
          <cell r="A94">
            <v>92</v>
          </cell>
        </row>
        <row r="95">
          <cell r="A95">
            <v>93</v>
          </cell>
        </row>
        <row r="96">
          <cell r="A96">
            <v>94</v>
          </cell>
        </row>
        <row r="97">
          <cell r="A97">
            <v>95</v>
          </cell>
        </row>
        <row r="98">
          <cell r="A98">
            <v>96</v>
          </cell>
        </row>
        <row r="99">
          <cell r="A99">
            <v>97</v>
          </cell>
        </row>
        <row r="100">
          <cell r="A100">
            <v>98</v>
          </cell>
        </row>
        <row r="101">
          <cell r="A101">
            <v>99</v>
          </cell>
        </row>
        <row r="102">
          <cell r="A102">
            <v>100</v>
          </cell>
        </row>
        <row r="103">
          <cell r="A103">
            <v>101</v>
          </cell>
        </row>
        <row r="104">
          <cell r="A104">
            <v>102</v>
          </cell>
        </row>
        <row r="105">
          <cell r="A105">
            <v>103</v>
          </cell>
        </row>
        <row r="106">
          <cell r="A106">
            <v>104</v>
          </cell>
        </row>
        <row r="107">
          <cell r="A107">
            <v>105</v>
          </cell>
        </row>
        <row r="108">
          <cell r="A108">
            <v>106</v>
          </cell>
        </row>
        <row r="109">
          <cell r="A109">
            <v>107</v>
          </cell>
        </row>
        <row r="110">
          <cell r="A110">
            <v>108</v>
          </cell>
        </row>
        <row r="111">
          <cell r="A111">
            <v>109</v>
          </cell>
        </row>
        <row r="112">
          <cell r="A112">
            <v>110</v>
          </cell>
        </row>
        <row r="113">
          <cell r="A113">
            <v>111</v>
          </cell>
        </row>
        <row r="114">
          <cell r="A114">
            <v>112</v>
          </cell>
        </row>
        <row r="115">
          <cell r="A115">
            <v>113</v>
          </cell>
        </row>
        <row r="116">
          <cell r="A116">
            <v>114</v>
          </cell>
        </row>
        <row r="117">
          <cell r="A117">
            <v>115</v>
          </cell>
        </row>
        <row r="118">
          <cell r="A118">
            <v>116</v>
          </cell>
        </row>
        <row r="119">
          <cell r="A119">
            <v>117</v>
          </cell>
        </row>
        <row r="120">
          <cell r="A120">
            <v>118</v>
          </cell>
        </row>
        <row r="121">
          <cell r="A121">
            <v>119</v>
          </cell>
        </row>
        <row r="122">
          <cell r="A122">
            <v>120</v>
          </cell>
        </row>
        <row r="123">
          <cell r="A123">
            <v>121</v>
          </cell>
        </row>
        <row r="124">
          <cell r="A124">
            <v>122</v>
          </cell>
        </row>
        <row r="125">
          <cell r="A125">
            <v>123</v>
          </cell>
        </row>
        <row r="126">
          <cell r="A126">
            <v>124</v>
          </cell>
        </row>
        <row r="127">
          <cell r="A127">
            <v>125</v>
          </cell>
        </row>
        <row r="128">
          <cell r="A128">
            <v>126</v>
          </cell>
        </row>
        <row r="129">
          <cell r="A129">
            <v>127</v>
          </cell>
        </row>
        <row r="130">
          <cell r="A130">
            <v>128</v>
          </cell>
        </row>
        <row r="131">
          <cell r="A131">
            <v>129</v>
          </cell>
        </row>
        <row r="132">
          <cell r="A132">
            <v>130</v>
          </cell>
        </row>
        <row r="133">
          <cell r="A133">
            <v>131</v>
          </cell>
        </row>
        <row r="134">
          <cell r="A134">
            <v>132</v>
          </cell>
        </row>
        <row r="135">
          <cell r="A135">
            <v>133</v>
          </cell>
        </row>
        <row r="136">
          <cell r="A136">
            <v>134</v>
          </cell>
        </row>
        <row r="137">
          <cell r="A137">
            <v>135</v>
          </cell>
        </row>
        <row r="138">
          <cell r="A138">
            <v>136</v>
          </cell>
        </row>
        <row r="139">
          <cell r="A139">
            <v>137</v>
          </cell>
        </row>
      </sheetData>
      <sheetData sheetId="7">
        <row r="3">
          <cell r="B3" t="str">
            <v>МОСК</v>
          </cell>
          <cell r="C3" t="str">
            <v>МОСКОВСКОЙ</v>
          </cell>
          <cell r="E3">
            <v>1</v>
          </cell>
          <cell r="L3" t="str">
            <v>поручения руководства ОАО "РЖД", указанные в организационно-распорядительных документах</v>
          </cell>
          <cell r="N3" t="str">
            <v>1 балл</v>
          </cell>
        </row>
        <row r="4">
          <cell r="B4" t="str">
            <v>ОКТ</v>
          </cell>
          <cell r="C4" t="str">
            <v>ОКТЯБРЬСКОЙ</v>
          </cell>
          <cell r="E4">
            <v>2</v>
          </cell>
          <cell r="L4" t="str">
            <v>параметры, указанные в стратегических и программных документах ОАО "РЖД"</v>
          </cell>
          <cell r="N4" t="str">
            <v>2 балла</v>
          </cell>
        </row>
        <row r="5">
          <cell r="B5" t="str">
            <v>КЛНГ</v>
          </cell>
          <cell r="C5" t="str">
            <v>КАЛИНИНГРАДСКОЙ</v>
          </cell>
          <cell r="E5">
            <v>3</v>
          </cell>
          <cell r="L5" t="str">
            <v>внутренний анализ деятельности подразделения</v>
          </cell>
          <cell r="N5" t="str">
            <v>3 балла</v>
          </cell>
        </row>
        <row r="6">
          <cell r="B6" t="str">
            <v>ГОРЬК</v>
          </cell>
          <cell r="C6" t="str">
            <v>ГОРЬКОВСКОЙ</v>
          </cell>
          <cell r="E6">
            <v>4</v>
          </cell>
          <cell r="L6" t="str">
            <v>другое</v>
          </cell>
          <cell r="N6" t="str">
            <v>4 балла</v>
          </cell>
        </row>
        <row r="7">
          <cell r="B7" t="str">
            <v>СЕВ</v>
          </cell>
          <cell r="C7" t="str">
            <v>СЕВЕРНОЕ</v>
          </cell>
          <cell r="E7">
            <v>5</v>
          </cell>
          <cell r="N7" t="str">
            <v>5 баллов</v>
          </cell>
        </row>
        <row r="8">
          <cell r="B8" t="str">
            <v>С-КАВ</v>
          </cell>
          <cell r="C8" t="str">
            <v>СЕВЕРО-КАВКАЗСКОЙ</v>
          </cell>
          <cell r="E8">
            <v>6</v>
          </cell>
          <cell r="N8" t="str">
            <v>6 баллов</v>
          </cell>
        </row>
        <row r="9">
          <cell r="B9" t="str">
            <v>Ю-ВОСТ</v>
          </cell>
          <cell r="C9" t="str">
            <v>ЮГО-ВОСТОЧНОЙ</v>
          </cell>
          <cell r="E9">
            <v>7</v>
          </cell>
          <cell r="J9">
            <v>1</v>
          </cell>
          <cell r="L9" t="str">
            <v>новый</v>
          </cell>
          <cell r="N9" t="str">
            <v>7 баллов</v>
          </cell>
        </row>
        <row r="10">
          <cell r="B10" t="str">
            <v>ПРИВ</v>
          </cell>
          <cell r="C10" t="str">
            <v>ПРИВОЛЖСКОЙ</v>
          </cell>
          <cell r="E10">
            <v>8</v>
          </cell>
          <cell r="J10">
            <v>2</v>
          </cell>
          <cell r="L10" t="str">
            <v>перечень запросов 2021 года</v>
          </cell>
          <cell r="N10" t="str">
            <v>8 баллов</v>
          </cell>
        </row>
        <row r="11">
          <cell r="B11" t="str">
            <v>КБШ</v>
          </cell>
          <cell r="C11" t="str">
            <v>КУЙБЫШЕВСКОЙ</v>
          </cell>
          <cell r="E11">
            <v>9</v>
          </cell>
          <cell r="J11">
            <v>3</v>
          </cell>
          <cell r="L11" t="str">
            <v>перечень запросов 2020 года</v>
          </cell>
          <cell r="N11" t="str">
            <v>9 баллов</v>
          </cell>
        </row>
        <row r="12">
          <cell r="B12" t="str">
            <v>СВЕРД</v>
          </cell>
          <cell r="C12" t="str">
            <v>СВЕРДЛОВСКОЙ</v>
          </cell>
          <cell r="E12">
            <v>10</v>
          </cell>
          <cell r="J12">
            <v>4</v>
          </cell>
          <cell r="L12" t="str">
            <v>перечень запросов 2019 года</v>
          </cell>
          <cell r="N12" t="str">
            <v>10 баллов</v>
          </cell>
        </row>
        <row r="13">
          <cell r="B13" t="str">
            <v>Ю-УР</v>
          </cell>
          <cell r="C13" t="str">
            <v>ЮЖНО-УРАЛЬСКОЙ</v>
          </cell>
          <cell r="E13">
            <v>11</v>
          </cell>
          <cell r="J13">
            <v>5</v>
          </cell>
        </row>
        <row r="14">
          <cell r="B14" t="str">
            <v>З-СИБ</v>
          </cell>
          <cell r="C14" t="str">
            <v>ЗАПАДНО-СИБИРСКОЙ</v>
          </cell>
          <cell r="E14">
            <v>12</v>
          </cell>
          <cell r="J14" t="str">
            <v>неактуально</v>
          </cell>
        </row>
        <row r="15">
          <cell r="B15" t="str">
            <v>КРАС</v>
          </cell>
          <cell r="C15" t="str">
            <v>КРАСНОЯРСКОЙ</v>
          </cell>
        </row>
        <row r="16">
          <cell r="B16" t="str">
            <v>В-СИБ</v>
          </cell>
          <cell r="C16" t="str">
            <v>ВОСТОЧНО-СИБИРСКОЙ</v>
          </cell>
        </row>
        <row r="17">
          <cell r="B17" t="str">
            <v>ЗАБ</v>
          </cell>
          <cell r="C17" t="str">
            <v>ЗАБАЙКАЛЬСКОЙ</v>
          </cell>
        </row>
        <row r="18">
          <cell r="B18" t="str">
            <v>ДВОСТ</v>
          </cell>
          <cell r="C18" t="str">
            <v>ДАЛЬНЕВОСТОЧНОЙ</v>
          </cell>
        </row>
        <row r="22">
          <cell r="B22" t="str">
            <v>ЦКИ</v>
          </cell>
        </row>
        <row r="23">
          <cell r="B23" t="str">
            <v>ЦОС</v>
          </cell>
        </row>
        <row r="24">
          <cell r="B24" t="str">
            <v>ЦЛ</v>
          </cell>
        </row>
        <row r="25">
          <cell r="B25" t="str">
            <v>ЦЖД</v>
          </cell>
        </row>
        <row r="26">
          <cell r="B26" t="str">
            <v>ЦРБ</v>
          </cell>
        </row>
        <row r="27">
          <cell r="B27" t="str">
            <v>ЦБЗ</v>
          </cell>
        </row>
        <row r="28">
          <cell r="B28" t="str">
            <v>ЦУКС</v>
          </cell>
        </row>
        <row r="29">
          <cell r="B29" t="str">
            <v>ЦКАДР</v>
          </cell>
        </row>
        <row r="30">
          <cell r="B30" t="str">
            <v>ЦСР</v>
          </cell>
        </row>
        <row r="31">
          <cell r="B31" t="str">
            <v>ЦРИ</v>
          </cell>
        </row>
        <row r="32">
          <cell r="B32" t="str">
            <v>ЦБТ</v>
          </cell>
        </row>
        <row r="33">
          <cell r="B33" t="str">
            <v>ЦВСМ</v>
          </cell>
        </row>
        <row r="34">
          <cell r="B34" t="str">
            <v>ЦРТУ</v>
          </cell>
        </row>
        <row r="35">
          <cell r="B35" t="str">
            <v>ЦМБП</v>
          </cell>
        </row>
        <row r="36">
          <cell r="B36" t="str">
            <v>ЦДРП</v>
          </cell>
        </row>
        <row r="37">
          <cell r="B37" t="str">
            <v>ЦТР</v>
          </cell>
        </row>
        <row r="38">
          <cell r="B38" t="str">
            <v>ЦТ</v>
          </cell>
        </row>
        <row r="39">
          <cell r="B39" t="str">
            <v>ЦД</v>
          </cell>
        </row>
        <row r="40">
          <cell r="B40" t="str">
            <v>ЦДИ</v>
          </cell>
        </row>
        <row r="41">
          <cell r="B41" t="str">
            <v>ЦП</v>
          </cell>
        </row>
        <row r="42">
          <cell r="B42" t="str">
            <v>ЦДМ</v>
          </cell>
        </row>
        <row r="43">
          <cell r="B43" t="str">
            <v>ЦДИМ</v>
          </cell>
        </row>
        <row r="44">
          <cell r="B44" t="str">
            <v>ЦШ</v>
          </cell>
        </row>
        <row r="45">
          <cell r="B45" t="str">
            <v>ЦВ</v>
          </cell>
        </row>
        <row r="46">
          <cell r="B46" t="str">
            <v>ЦФТО</v>
          </cell>
        </row>
        <row r="47">
          <cell r="B47" t="str">
            <v>ЦДМВ</v>
          </cell>
        </row>
        <row r="48">
          <cell r="B48" t="str">
            <v>ЦДПО</v>
          </cell>
        </row>
        <row r="49">
          <cell r="B49" t="str">
            <v>ДОСС</v>
          </cell>
        </row>
        <row r="50">
          <cell r="B50" t="str">
            <v>ДЖВ</v>
          </cell>
        </row>
        <row r="51">
          <cell r="B51" t="str">
            <v>ЦМ</v>
          </cell>
        </row>
        <row r="52">
          <cell r="B52" t="str">
            <v>ЦСС</v>
          </cell>
        </row>
        <row r="53">
          <cell r="B53" t="str">
            <v>ГВЦ</v>
          </cell>
        </row>
        <row r="54">
          <cell r="B54" t="str">
            <v>ЦДЗС</v>
          </cell>
        </row>
        <row r="55">
          <cell r="B55" t="str">
            <v>ЦДТВ</v>
          </cell>
        </row>
        <row r="56">
          <cell r="B56" t="str">
            <v>ТЭ</v>
          </cell>
        </row>
        <row r="57">
          <cell r="B57" t="str">
            <v>ЦНТИБ</v>
          </cell>
        </row>
        <row r="58">
          <cell r="B58" t="str">
            <v>ДКРС</v>
          </cell>
        </row>
        <row r="59">
          <cell r="B59" t="str">
            <v>ДКСС</v>
          </cell>
        </row>
        <row r="60">
          <cell r="B60" t="str">
            <v>ДКРЭ</v>
          </cell>
        </row>
        <row r="61">
          <cell r="B61" t="str">
            <v>ЦДЗ</v>
          </cell>
        </row>
        <row r="62">
          <cell r="B62" t="str">
            <v>ПКБ И</v>
          </cell>
        </row>
        <row r="63">
          <cell r="B63" t="str">
            <v>ПКБ ЦТ</v>
          </cell>
        </row>
        <row r="64">
          <cell r="B64" t="str">
            <v>ПКБ ЦВ</v>
          </cell>
        </row>
        <row r="65">
          <cell r="B65" t="str">
            <v>ПКТБ Л</v>
          </cell>
        </row>
        <row r="66">
          <cell r="B66" t="str">
            <v>ПКТБ-ЦЦТ</v>
          </cell>
        </row>
        <row r="67">
          <cell r="B67" t="str">
            <v>ПКТБ Н</v>
          </cell>
        </row>
        <row r="68">
          <cell r="B68" t="str">
            <v>ЦЭУ</v>
          </cell>
        </row>
        <row r="69">
          <cell r="B69" t="str">
            <v>ЦТЕХ</v>
          </cell>
        </row>
        <row r="70">
          <cell r="B70" t="str">
            <v>ЦРИ</v>
          </cell>
        </row>
        <row r="71">
          <cell r="B71" t="str">
            <v>ЦУЭП</v>
          </cell>
        </row>
        <row r="72">
          <cell r="B72" t="str">
            <v>ЦЭЗ</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2 кв.2021"/>
      <sheetName val="Справочно"/>
      <sheetName val="статистика"/>
    </sheetNames>
    <sheetDataSet>
      <sheetData sheetId="0"/>
      <sheetData sheetId="1"/>
      <sheetData sheetId="2">
        <row r="3">
          <cell r="B3" t="str">
            <v>МОСК</v>
          </cell>
        </row>
        <row r="4">
          <cell r="B4" t="str">
            <v>ОКТ</v>
          </cell>
        </row>
        <row r="5">
          <cell r="B5" t="str">
            <v>КЛНГ</v>
          </cell>
        </row>
        <row r="6">
          <cell r="B6" t="str">
            <v>ГОРЬК</v>
          </cell>
        </row>
        <row r="7">
          <cell r="B7" t="str">
            <v>СЕВ</v>
          </cell>
        </row>
        <row r="8">
          <cell r="B8" t="str">
            <v>С-КАВ</v>
          </cell>
        </row>
        <row r="9">
          <cell r="B9" t="str">
            <v>Ю-ВОСТ</v>
          </cell>
        </row>
        <row r="10">
          <cell r="B10" t="str">
            <v>ПРИВ</v>
          </cell>
        </row>
        <row r="11">
          <cell r="B11" t="str">
            <v>КБШ</v>
          </cell>
        </row>
        <row r="12">
          <cell r="B12" t="str">
            <v>СВЕРД</v>
          </cell>
        </row>
        <row r="13">
          <cell r="B13" t="str">
            <v>Ю-УР</v>
          </cell>
        </row>
        <row r="14">
          <cell r="B14" t="str">
            <v>З-СИБ</v>
          </cell>
        </row>
        <row r="15">
          <cell r="B15" t="str">
            <v>КРАС</v>
          </cell>
        </row>
        <row r="16">
          <cell r="B16" t="str">
            <v>В-СИБ</v>
          </cell>
        </row>
        <row r="17">
          <cell r="B17" t="str">
            <v>ЗАБ</v>
          </cell>
        </row>
        <row r="18">
          <cell r="B18" t="str">
            <v>ДВОСТ</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на приоритизацию 2022"/>
      <sheetName val="Справочно"/>
    </sheetNames>
    <sheetDataSet>
      <sheetData sheetId="0"/>
      <sheetData sheetId="1"/>
      <sheetData sheetId="2">
        <row r="3">
          <cell r="B3" t="str">
            <v>МОСК</v>
          </cell>
        </row>
        <row r="4">
          <cell r="B4" t="str">
            <v>ОКТ</v>
          </cell>
        </row>
        <row r="5">
          <cell r="B5" t="str">
            <v>КЛНГ</v>
          </cell>
        </row>
        <row r="6">
          <cell r="B6" t="str">
            <v>ГОРЬК</v>
          </cell>
        </row>
        <row r="7">
          <cell r="B7" t="str">
            <v>СЕВ</v>
          </cell>
        </row>
        <row r="8">
          <cell r="B8" t="str">
            <v>С-КАВ</v>
          </cell>
        </row>
        <row r="9">
          <cell r="B9" t="str">
            <v>Ю-ВОСТ</v>
          </cell>
        </row>
        <row r="10">
          <cell r="B10" t="str">
            <v>ПРИВ</v>
          </cell>
        </row>
        <row r="11">
          <cell r="B11" t="str">
            <v>КБШ</v>
          </cell>
        </row>
        <row r="12">
          <cell r="B12" t="str">
            <v>СВЕРД</v>
          </cell>
        </row>
        <row r="13">
          <cell r="B13" t="str">
            <v>Ю-УР</v>
          </cell>
        </row>
        <row r="14">
          <cell r="B14" t="str">
            <v>З-СИБ</v>
          </cell>
        </row>
        <row r="15">
          <cell r="B15" t="str">
            <v>КРАС</v>
          </cell>
        </row>
        <row r="16">
          <cell r="B16" t="str">
            <v>В-СИБ</v>
          </cell>
        </row>
        <row r="17">
          <cell r="B17" t="str">
            <v>ЗАБ</v>
          </cell>
        </row>
        <row r="18">
          <cell r="B18" t="str">
            <v>ДВОСТ</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Запросы КБШ ТЦФТО 2022"/>
      <sheetName val="ОЗ-2021"/>
      <sheetName val="Перечень запросов-2020"/>
      <sheetName val="Перечень запросов-2019"/>
      <sheetName val="Справочно"/>
    </sheetNames>
    <sheetDataSet>
      <sheetData sheetId="0"/>
      <sheetData sheetId="1"/>
      <sheetData sheetId="2"/>
      <sheetData sheetId="3"/>
      <sheetData sheetId="4"/>
      <sheetData sheetId="5">
        <row r="22">
          <cell r="B22" t="str">
            <v>ЦКИ</v>
          </cell>
        </row>
        <row r="23">
          <cell r="B23" t="str">
            <v>ЦОС</v>
          </cell>
        </row>
        <row r="24">
          <cell r="B24" t="str">
            <v>ЦЛ</v>
          </cell>
        </row>
        <row r="25">
          <cell r="B25" t="str">
            <v>ЦЖД</v>
          </cell>
        </row>
        <row r="26">
          <cell r="B26" t="str">
            <v>ЦРБ</v>
          </cell>
        </row>
        <row r="27">
          <cell r="B27" t="str">
            <v>ЦБЗ</v>
          </cell>
        </row>
        <row r="28">
          <cell r="B28" t="str">
            <v>ЦУКС</v>
          </cell>
        </row>
        <row r="29">
          <cell r="B29" t="str">
            <v>ЦКАДР</v>
          </cell>
        </row>
        <row r="30">
          <cell r="B30" t="str">
            <v>ЦСР</v>
          </cell>
        </row>
        <row r="31">
          <cell r="B31" t="str">
            <v>ЦРИ</v>
          </cell>
        </row>
        <row r="32">
          <cell r="B32" t="str">
            <v>ЦБТ</v>
          </cell>
        </row>
        <row r="33">
          <cell r="B33" t="str">
            <v>ЦВСМ</v>
          </cell>
        </row>
        <row r="34">
          <cell r="B34" t="str">
            <v>ЦРТУ</v>
          </cell>
        </row>
        <row r="35">
          <cell r="B35" t="str">
            <v>ЦМБП</v>
          </cell>
        </row>
        <row r="36">
          <cell r="B36" t="str">
            <v>ЦДРП</v>
          </cell>
        </row>
        <row r="37">
          <cell r="B37" t="str">
            <v>ЦТР</v>
          </cell>
        </row>
        <row r="38">
          <cell r="B38" t="str">
            <v>ЦТ</v>
          </cell>
        </row>
        <row r="39">
          <cell r="B39" t="str">
            <v>ЦД</v>
          </cell>
        </row>
        <row r="40">
          <cell r="B40" t="str">
            <v>ЦДИ</v>
          </cell>
        </row>
        <row r="41">
          <cell r="B41" t="str">
            <v>ЦП</v>
          </cell>
        </row>
        <row r="42">
          <cell r="B42" t="str">
            <v>ЦДМ</v>
          </cell>
        </row>
        <row r="43">
          <cell r="B43" t="str">
            <v>ЦДИМ</v>
          </cell>
        </row>
        <row r="44">
          <cell r="B44" t="str">
            <v>ЦШ</v>
          </cell>
        </row>
        <row r="45">
          <cell r="B45" t="str">
            <v>ЦВ</v>
          </cell>
        </row>
        <row r="46">
          <cell r="B46" t="str">
            <v>ЦФТО</v>
          </cell>
        </row>
        <row r="47">
          <cell r="B47" t="str">
            <v>ЦДМВ</v>
          </cell>
        </row>
        <row r="48">
          <cell r="B48" t="str">
            <v>ЦДПО</v>
          </cell>
        </row>
        <row r="49">
          <cell r="B49" t="str">
            <v>ДОСС</v>
          </cell>
        </row>
        <row r="50">
          <cell r="B50" t="str">
            <v>ДЖВ</v>
          </cell>
        </row>
        <row r="51">
          <cell r="B51" t="str">
            <v>ЦМ</v>
          </cell>
        </row>
        <row r="52">
          <cell r="B52" t="str">
            <v>ЦСС</v>
          </cell>
        </row>
        <row r="53">
          <cell r="B53" t="str">
            <v>ГВЦ</v>
          </cell>
        </row>
        <row r="54">
          <cell r="B54" t="str">
            <v>ЦДЗС</v>
          </cell>
        </row>
        <row r="55">
          <cell r="B55" t="str">
            <v>ЦДТВ</v>
          </cell>
        </row>
        <row r="56">
          <cell r="B56" t="str">
            <v>ТЭ</v>
          </cell>
        </row>
        <row r="57">
          <cell r="B57" t="str">
            <v>ЦНТИБ</v>
          </cell>
        </row>
        <row r="58">
          <cell r="B58" t="str">
            <v>ДКРС</v>
          </cell>
        </row>
        <row r="59">
          <cell r="B59" t="str">
            <v>ДКСС</v>
          </cell>
        </row>
        <row r="60">
          <cell r="B60" t="str">
            <v>ДКРЭ</v>
          </cell>
        </row>
        <row r="61">
          <cell r="B61" t="str">
            <v>ЦДЗ</v>
          </cell>
        </row>
        <row r="62">
          <cell r="B62" t="str">
            <v>ПКБ И</v>
          </cell>
        </row>
        <row r="63">
          <cell r="B63" t="str">
            <v>ПКБ ЦТ</v>
          </cell>
        </row>
        <row r="64">
          <cell r="B64" t="str">
            <v>ПКБ ЦВ</v>
          </cell>
        </row>
        <row r="65">
          <cell r="B65" t="str">
            <v>ПКТБ Л</v>
          </cell>
        </row>
        <row r="66">
          <cell r="B66" t="str">
            <v>ПКТБ-ЦЦТ</v>
          </cell>
        </row>
        <row r="67">
          <cell r="B67" t="str">
            <v>ПКТБ Н</v>
          </cell>
        </row>
        <row r="68">
          <cell r="B68" t="str">
            <v>ЦЭУ</v>
          </cell>
        </row>
        <row r="69">
          <cell r="B69" t="str">
            <v>ЦТЕХ</v>
          </cell>
        </row>
        <row r="70">
          <cell r="B70" t="str">
            <v>ЦРИ</v>
          </cell>
        </row>
        <row r="71">
          <cell r="B71" t="str">
            <v>ЦУЭП</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ЦТ"/>
      <sheetName val="Перечень запросов 2022"/>
      <sheetName val="Перечень запросов-2021"/>
      <sheetName val="ОЗ-2021"/>
      <sheetName val="Перечень запросов-2020"/>
      <sheetName val="Перечень запросов-2019"/>
      <sheetName val="Справочно"/>
    </sheetNames>
    <sheetDataSet>
      <sheetData sheetId="0"/>
      <sheetData sheetId="1"/>
      <sheetData sheetId="2"/>
      <sheetData sheetId="3"/>
      <sheetData sheetId="4"/>
      <sheetData sheetId="5"/>
      <sheetData sheetId="6"/>
      <sheetData sheetId="7">
        <row r="9">
          <cell r="J9">
            <v>1</v>
          </cell>
        </row>
        <row r="10">
          <cell r="J10">
            <v>2</v>
          </cell>
        </row>
        <row r="11">
          <cell r="J11">
            <v>3</v>
          </cell>
        </row>
        <row r="12">
          <cell r="J12">
            <v>4</v>
          </cell>
        </row>
        <row r="13">
          <cell r="J13">
            <v>5</v>
          </cell>
        </row>
        <row r="14">
          <cell r="J14" t="str">
            <v>неактуально</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Перечень запросов-2022"/>
      <sheetName val="Перечень запросов-2021"/>
      <sheetName val="ОЗ-2021"/>
      <sheetName val="Перечень запросов-2020"/>
      <sheetName val="Перечень запросов-2019"/>
      <sheetName val="Справочно"/>
    </sheetNames>
    <sheetDataSet>
      <sheetData sheetId="0" refreshError="1"/>
      <sheetData sheetId="1" refreshError="1"/>
      <sheetData sheetId="2" refreshError="1"/>
      <sheetData sheetId="3" refreshError="1"/>
      <sheetData sheetId="4" refreshError="1"/>
      <sheetData sheetId="5" refreshError="1"/>
      <sheetData sheetId="6">
        <row r="3">
          <cell r="F3" t="str">
            <v>Развитие транспортно-логистических систем в едином транспортном пространстве на основе ориентированности на клиентов</v>
          </cell>
        </row>
        <row r="4">
          <cell r="F4" t="str">
            <v>Создание и внедрение динамических систем управления перевозочным процессом с использованием искусственного интеллекта</v>
          </cell>
        </row>
        <row r="5">
          <cell r="F5" t="str">
            <v>Внедрение инновационных систем автоматизации и механизации станционных процессов ("интеллектуальная станция")</v>
          </cell>
        </row>
        <row r="6">
          <cell r="F6" t="str">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ell>
        </row>
        <row r="7">
          <cell r="F7" t="str">
            <v>Установление требований для создания и внедрения инновационного подвижного состава</v>
          </cell>
        </row>
        <row r="8">
          <cell r="F8" t="str">
            <v>Развитие системы управления безопасностью движения и методов управления рисками, связанных с безопасностью и надежностью перевозочного процесса</v>
          </cell>
        </row>
        <row r="9">
          <cell r="F9" t="str">
            <v>Разработка и внедрение технических средств и технологий для развития скоростного и высокоскоростного движения</v>
          </cell>
        </row>
        <row r="10">
          <cell r="F10" t="str">
            <v>Развитие технологий организации грузового тяжеловесного движения</v>
          </cell>
        </row>
        <row r="11">
          <cell r="F11" t="str">
            <v>Повышение энергетической эффективности производственной деятельности</v>
          </cell>
        </row>
        <row r="12">
          <cell r="F12" t="str">
            <v>Внедрение наилучших доступных технологий в природоохранной деятельности</v>
          </cell>
        </row>
        <row r="13">
          <cell r="F13" t="str">
            <v>Развитие системы управления качеством</v>
          </cell>
        </row>
        <row r="14">
          <cell r="F14" t="str">
            <v>Другое</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Перечень запросов-2022"/>
      <sheetName val="Перечень запросов-2021"/>
      <sheetName val="ОЗ-2021"/>
      <sheetName val="Перечень запросов-2020"/>
      <sheetName val="Перечень запросов-2019"/>
      <sheetName val="Справочно"/>
    </sheetNames>
    <sheetDataSet>
      <sheetData sheetId="0" refreshError="1"/>
      <sheetData sheetId="1" refreshError="1"/>
      <sheetData sheetId="2" refreshError="1"/>
      <sheetData sheetId="3" refreshError="1"/>
      <sheetData sheetId="4" refreshError="1"/>
      <sheetData sheetId="5" refreshError="1"/>
      <sheetData sheetId="6" refreshError="1">
        <row r="3">
          <cell r="F3" t="str">
            <v>Развитие транспортно-логистических систем в едином транспортном пространстве на основе ориентированности на клиентов</v>
          </cell>
        </row>
        <row r="4">
          <cell r="F4" t="str">
            <v>Создание и внедрение динамических систем управления перевозочным процессом с использованием искусственного интеллекта</v>
          </cell>
        </row>
        <row r="5">
          <cell r="F5" t="str">
            <v>Внедрение инновационных систем автоматизации и механизации станционных процессов ("интеллектуальная станция")</v>
          </cell>
        </row>
        <row r="6">
          <cell r="F6" t="str">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ell>
        </row>
        <row r="7">
          <cell r="F7" t="str">
            <v>Установление требований для создания и внедрения инновационного подвижного состава</v>
          </cell>
        </row>
        <row r="8">
          <cell r="F8" t="str">
            <v>Развитие системы управления безопасностью движения и методов управления рисками, связанных с безопасностью и надежностью перевозочного процесса</v>
          </cell>
        </row>
        <row r="9">
          <cell r="F9" t="str">
            <v>Разработка и внедрение технических средств и технологий для развития скоростного и высокоскоростного движения</v>
          </cell>
        </row>
        <row r="10">
          <cell r="F10" t="str">
            <v>Развитие технологий организации грузового тяжеловесного движения</v>
          </cell>
        </row>
        <row r="11">
          <cell r="F11" t="str">
            <v>Повышение энергетической эффективности производственной деятельности</v>
          </cell>
        </row>
        <row r="12">
          <cell r="F12" t="str">
            <v>Внедрение наилучших доступных технологий в природоохранной деятельности</v>
          </cell>
        </row>
        <row r="13">
          <cell r="F13" t="str">
            <v>Развитие системы управления качеством</v>
          </cell>
        </row>
        <row r="14">
          <cell r="F14" t="str">
            <v>Другое</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oleObject" Target="../embeddings/oleObject8.bin"/><Relationship Id="rId3" Type="http://schemas.openxmlformats.org/officeDocument/2006/relationships/vmlDrawing" Target="../drawings/vmlDrawing1.vml"/><Relationship Id="rId7" Type="http://schemas.openxmlformats.org/officeDocument/2006/relationships/image" Target="../media/image2.wmf"/><Relationship Id="rId12" Type="http://schemas.openxmlformats.org/officeDocument/2006/relationships/oleObject" Target="../embeddings/oleObject7.bin"/><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11" Type="http://schemas.openxmlformats.org/officeDocument/2006/relationships/oleObject" Target="../embeddings/oleObject6.bin"/><Relationship Id="rId5" Type="http://schemas.openxmlformats.org/officeDocument/2006/relationships/image" Target="../media/image1.wmf"/><Relationship Id="rId15" Type="http://schemas.openxmlformats.org/officeDocument/2006/relationships/image" Target="../media/image3.wmf"/><Relationship Id="rId10" Type="http://schemas.openxmlformats.org/officeDocument/2006/relationships/oleObject" Target="../embeddings/oleObject5.bin"/><Relationship Id="rId4" Type="http://schemas.openxmlformats.org/officeDocument/2006/relationships/oleObject" Target="../embeddings/oleObject1.bin"/><Relationship Id="rId9" Type="http://schemas.openxmlformats.org/officeDocument/2006/relationships/oleObject" Target="../embeddings/oleObject4.bin"/><Relationship Id="rId14" Type="http://schemas.openxmlformats.org/officeDocument/2006/relationships/oleObject" Target="../embeddings/oleObject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DU288"/>
  <sheetViews>
    <sheetView tabSelected="1" topLeftCell="A100" zoomScale="55" zoomScaleNormal="55" zoomScaleSheetLayoutView="100" zoomScalePageLayoutView="10" workbookViewId="0">
      <selection activeCell="AJ8" sqref="AJ8"/>
    </sheetView>
  </sheetViews>
  <sheetFormatPr defaultRowHeight="15"/>
  <cols>
    <col min="2" max="2" width="22.5703125" customWidth="1"/>
    <col min="3" max="3" width="29.85546875" customWidth="1"/>
    <col min="4" max="4" width="15.5703125" customWidth="1"/>
    <col min="5" max="5" width="43.140625" customWidth="1"/>
    <col min="6" max="6" width="16.28515625" customWidth="1"/>
    <col min="7" max="7" width="14.5703125" customWidth="1"/>
    <col min="8" max="8" width="16.140625" customWidth="1"/>
    <col min="9" max="9" width="20.5703125" customWidth="1"/>
    <col min="10" max="10" width="29.28515625" customWidth="1"/>
    <col min="11" max="11" width="16.7109375" customWidth="1"/>
    <col min="12" max="12" width="25.42578125" customWidth="1"/>
    <col min="13" max="13" width="28.28515625" customWidth="1"/>
    <col min="14" max="14" width="48.140625" customWidth="1"/>
    <col min="15" max="15" width="26.42578125" customWidth="1"/>
    <col min="16" max="16" width="17.7109375" customWidth="1"/>
    <col min="17" max="17" width="31.28515625" customWidth="1"/>
    <col min="18" max="18" width="28.140625" customWidth="1"/>
    <col min="19" max="19" width="20.140625" customWidth="1"/>
    <col min="20" max="20" width="18.7109375" customWidth="1"/>
    <col min="21" max="21" width="17.85546875" customWidth="1"/>
    <col min="22" max="22" width="18.85546875" customWidth="1"/>
    <col min="23" max="23" width="13" customWidth="1"/>
    <col min="24" max="24" width="20.42578125" customWidth="1"/>
    <col min="25" max="25" width="21.140625" customWidth="1"/>
    <col min="26" max="87" width="9.140625" style="13"/>
    <col min="88" max="88" width="9.140625" style="13" customWidth="1"/>
    <col min="89" max="125" width="9.140625" style="13"/>
  </cols>
  <sheetData>
    <row r="1" spans="1:125" s="1" customFormat="1" ht="58.5" customHeight="1">
      <c r="A1" s="68" t="s">
        <v>2048</v>
      </c>
      <c r="B1" s="68"/>
      <c r="C1" s="68"/>
      <c r="D1" s="68"/>
      <c r="E1" s="68"/>
      <c r="F1" s="68"/>
      <c r="G1" s="68"/>
      <c r="H1" s="68"/>
      <c r="I1" s="68"/>
      <c r="J1" s="68"/>
      <c r="K1" s="68"/>
      <c r="L1" s="68"/>
      <c r="M1" s="68"/>
      <c r="N1" s="68"/>
      <c r="O1" s="68"/>
      <c r="P1" s="68"/>
      <c r="Q1" s="68"/>
      <c r="R1" s="69"/>
      <c r="S1" s="69"/>
      <c r="T1" s="69"/>
      <c r="U1" s="69"/>
      <c r="V1" s="69"/>
      <c r="W1" s="69"/>
      <c r="X1" s="69"/>
      <c r="Y1" s="69"/>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row>
    <row r="2" spans="1:125" s="3" customFormat="1" ht="15.75">
      <c r="A2" s="70" t="s">
        <v>0</v>
      </c>
      <c r="B2" s="70" t="s">
        <v>1</v>
      </c>
      <c r="C2" s="70" t="s">
        <v>2</v>
      </c>
      <c r="D2" s="2"/>
      <c r="E2" s="70" t="s">
        <v>3</v>
      </c>
      <c r="F2" s="70"/>
      <c r="G2" s="70"/>
      <c r="H2" s="70"/>
      <c r="I2" s="70"/>
      <c r="J2" s="70"/>
      <c r="K2" s="70"/>
      <c r="L2" s="70"/>
      <c r="M2" s="70"/>
      <c r="N2" s="70" t="s">
        <v>4</v>
      </c>
      <c r="O2" s="72" t="s">
        <v>5</v>
      </c>
      <c r="P2" s="71" t="s">
        <v>6</v>
      </c>
      <c r="Q2" s="71" t="s">
        <v>7</v>
      </c>
      <c r="R2" s="70" t="s">
        <v>8</v>
      </c>
      <c r="S2" s="70" t="s">
        <v>9</v>
      </c>
      <c r="T2" s="70" t="s">
        <v>10</v>
      </c>
      <c r="U2" s="70" t="s">
        <v>11</v>
      </c>
      <c r="V2" s="70"/>
      <c r="W2" s="70" t="s">
        <v>12</v>
      </c>
      <c r="X2" s="70"/>
      <c r="Y2" s="70" t="s">
        <v>13</v>
      </c>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row>
    <row r="3" spans="1:125" s="3" customFormat="1" ht="15.75">
      <c r="A3" s="70"/>
      <c r="B3" s="70"/>
      <c r="C3" s="70"/>
      <c r="D3" s="2"/>
      <c r="E3" s="70" t="s">
        <v>14</v>
      </c>
      <c r="F3" s="70" t="s">
        <v>15</v>
      </c>
      <c r="G3" s="70" t="s">
        <v>16</v>
      </c>
      <c r="H3" s="70"/>
      <c r="I3" s="71" t="s">
        <v>17</v>
      </c>
      <c r="J3" s="70" t="s">
        <v>18</v>
      </c>
      <c r="K3" s="70"/>
      <c r="L3" s="71" t="s">
        <v>19</v>
      </c>
      <c r="M3" s="70" t="s">
        <v>20</v>
      </c>
      <c r="N3" s="70"/>
      <c r="O3" s="73"/>
      <c r="P3" s="71"/>
      <c r="Q3" s="71"/>
      <c r="R3" s="70"/>
      <c r="S3" s="70"/>
      <c r="T3" s="70"/>
      <c r="U3" s="70" t="s">
        <v>21</v>
      </c>
      <c r="V3" s="70" t="s">
        <v>22</v>
      </c>
      <c r="W3" s="70"/>
      <c r="X3" s="70"/>
      <c r="Y3" s="70"/>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row>
    <row r="4" spans="1:125" s="3" customFormat="1" ht="78" customHeight="1">
      <c r="A4" s="70"/>
      <c r="B4" s="70"/>
      <c r="C4" s="70"/>
      <c r="D4" s="2"/>
      <c r="E4" s="70"/>
      <c r="F4" s="70"/>
      <c r="G4" s="4" t="s">
        <v>23</v>
      </c>
      <c r="H4" s="4" t="s">
        <v>24</v>
      </c>
      <c r="I4" s="71"/>
      <c r="J4" s="4" t="s">
        <v>25</v>
      </c>
      <c r="K4" s="4" t="s">
        <v>26</v>
      </c>
      <c r="L4" s="71"/>
      <c r="M4" s="70"/>
      <c r="N4" s="70"/>
      <c r="O4" s="74"/>
      <c r="P4" s="71"/>
      <c r="Q4" s="71"/>
      <c r="R4" s="70"/>
      <c r="S4" s="4" t="s">
        <v>27</v>
      </c>
      <c r="T4" s="70"/>
      <c r="U4" s="70"/>
      <c r="V4" s="70"/>
      <c r="W4" s="70"/>
      <c r="X4" s="70"/>
      <c r="Y4" s="70"/>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row>
    <row r="5" spans="1:125" s="10" customFormat="1" ht="20.25">
      <c r="A5" s="5">
        <v>1</v>
      </c>
      <c r="B5" s="6">
        <v>2</v>
      </c>
      <c r="C5" s="5">
        <v>3</v>
      </c>
      <c r="D5" s="7"/>
      <c r="E5" s="5">
        <v>4</v>
      </c>
      <c r="F5" s="5">
        <v>5</v>
      </c>
      <c r="G5" s="5">
        <v>6</v>
      </c>
      <c r="H5" s="5">
        <v>7</v>
      </c>
      <c r="I5" s="5">
        <v>8</v>
      </c>
      <c r="J5" s="5">
        <v>9</v>
      </c>
      <c r="K5" s="5">
        <v>10</v>
      </c>
      <c r="L5" s="5">
        <v>11</v>
      </c>
      <c r="M5" s="5">
        <v>12</v>
      </c>
      <c r="N5" s="5">
        <v>13</v>
      </c>
      <c r="O5" s="5"/>
      <c r="P5" s="8">
        <v>14</v>
      </c>
      <c r="Q5" s="5">
        <v>15</v>
      </c>
      <c r="R5" s="5">
        <v>16</v>
      </c>
      <c r="S5" s="5">
        <v>17</v>
      </c>
      <c r="T5" s="5">
        <v>18</v>
      </c>
      <c r="U5" s="5">
        <v>19</v>
      </c>
      <c r="V5" s="5">
        <v>20</v>
      </c>
      <c r="W5" s="5">
        <v>21</v>
      </c>
      <c r="X5" s="9"/>
      <c r="Y5" s="5">
        <v>22</v>
      </c>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row>
    <row r="6" spans="1:125" ht="299.25">
      <c r="A6" s="6">
        <v>1</v>
      </c>
      <c r="B6" s="6" t="s">
        <v>28</v>
      </c>
      <c r="C6" s="6" t="s">
        <v>29</v>
      </c>
      <c r="D6" s="16" t="s">
        <v>30</v>
      </c>
      <c r="E6" s="17" t="s">
        <v>31</v>
      </c>
      <c r="F6" s="6" t="s">
        <v>32</v>
      </c>
      <c r="G6" s="6" t="s">
        <v>33</v>
      </c>
      <c r="H6" s="6">
        <v>291</v>
      </c>
      <c r="I6" s="6"/>
      <c r="J6" s="18" t="s">
        <v>34</v>
      </c>
      <c r="K6" s="19"/>
      <c r="L6" s="19"/>
      <c r="M6" s="6"/>
      <c r="N6" s="17" t="s">
        <v>35</v>
      </c>
      <c r="O6" s="17"/>
      <c r="P6" s="6">
        <v>2</v>
      </c>
      <c r="Q6" s="17"/>
      <c r="R6" s="6" t="s">
        <v>36</v>
      </c>
      <c r="S6" s="6" t="s">
        <v>37</v>
      </c>
      <c r="T6" s="6" t="s">
        <v>38</v>
      </c>
      <c r="U6" s="20" t="s">
        <v>39</v>
      </c>
      <c r="V6" s="6">
        <v>3</v>
      </c>
      <c r="W6" s="6">
        <v>1</v>
      </c>
      <c r="X6" s="20" t="s">
        <v>40</v>
      </c>
      <c r="Y6" s="6" t="s">
        <v>41</v>
      </c>
    </row>
    <row r="7" spans="1:125" ht="252">
      <c r="A7" s="6">
        <v>2</v>
      </c>
      <c r="B7" s="6" t="s">
        <v>28</v>
      </c>
      <c r="C7" s="6" t="s">
        <v>42</v>
      </c>
      <c r="D7" s="16" t="s">
        <v>43</v>
      </c>
      <c r="E7" s="17" t="s">
        <v>44</v>
      </c>
      <c r="F7" s="6" t="s">
        <v>32</v>
      </c>
      <c r="G7" s="6" t="s">
        <v>45</v>
      </c>
      <c r="H7" s="6">
        <v>90</v>
      </c>
      <c r="I7" s="6"/>
      <c r="J7" s="18"/>
      <c r="K7" s="19">
        <v>43669.09323529416</v>
      </c>
      <c r="L7" s="19"/>
      <c r="M7" s="6" t="s">
        <v>46</v>
      </c>
      <c r="N7" s="17" t="s">
        <v>47</v>
      </c>
      <c r="O7" s="17" t="s">
        <v>48</v>
      </c>
      <c r="P7" s="6">
        <v>1</v>
      </c>
      <c r="Q7" s="17"/>
      <c r="R7" s="6" t="s">
        <v>49</v>
      </c>
      <c r="S7" s="6" t="s">
        <v>38</v>
      </c>
      <c r="T7" s="6" t="s">
        <v>38</v>
      </c>
      <c r="U7" s="20" t="s">
        <v>39</v>
      </c>
      <c r="V7" s="6">
        <v>12</v>
      </c>
      <c r="W7" s="6">
        <v>6</v>
      </c>
      <c r="X7" s="20" t="s">
        <v>50</v>
      </c>
      <c r="Y7" s="6" t="s">
        <v>51</v>
      </c>
    </row>
    <row r="8" spans="1:125" ht="409.5">
      <c r="A8" s="6">
        <v>3</v>
      </c>
      <c r="B8" s="6" t="s">
        <v>28</v>
      </c>
      <c r="C8" s="6" t="s">
        <v>2050</v>
      </c>
      <c r="D8" s="16" t="s">
        <v>43</v>
      </c>
      <c r="E8" s="17" t="s">
        <v>52</v>
      </c>
      <c r="F8" s="6" t="s">
        <v>32</v>
      </c>
      <c r="G8" s="6" t="s">
        <v>53</v>
      </c>
      <c r="H8" s="6" t="s">
        <v>54</v>
      </c>
      <c r="I8" s="6"/>
      <c r="J8" s="18" t="s">
        <v>55</v>
      </c>
      <c r="K8" s="19"/>
      <c r="L8" s="19"/>
      <c r="M8" s="6" t="s">
        <v>56</v>
      </c>
      <c r="N8" s="17" t="s">
        <v>57</v>
      </c>
      <c r="O8" s="17"/>
      <c r="P8" s="6">
        <v>1</v>
      </c>
      <c r="Q8" s="17" t="s">
        <v>2051</v>
      </c>
      <c r="R8" s="6" t="s">
        <v>58</v>
      </c>
      <c r="S8" s="6" t="s">
        <v>59</v>
      </c>
      <c r="T8" s="6" t="s">
        <v>60</v>
      </c>
      <c r="U8" s="20" t="s">
        <v>39</v>
      </c>
      <c r="V8" s="6">
        <v>35</v>
      </c>
      <c r="W8" s="6">
        <v>1</v>
      </c>
      <c r="X8" s="20" t="s">
        <v>40</v>
      </c>
      <c r="Y8" s="6" t="s">
        <v>61</v>
      </c>
    </row>
    <row r="9" spans="1:125" ht="409.5">
      <c r="A9" s="6">
        <v>4</v>
      </c>
      <c r="B9" s="6" t="s">
        <v>62</v>
      </c>
      <c r="C9" s="6" t="s">
        <v>63</v>
      </c>
      <c r="D9" s="16" t="s">
        <v>43</v>
      </c>
      <c r="E9" s="17" t="s">
        <v>64</v>
      </c>
      <c r="F9" s="6" t="s">
        <v>32</v>
      </c>
      <c r="G9" s="6" t="s">
        <v>65</v>
      </c>
      <c r="H9" s="6">
        <v>38</v>
      </c>
      <c r="I9" s="6"/>
      <c r="J9" s="18" t="s">
        <v>66</v>
      </c>
      <c r="K9" s="19"/>
      <c r="L9" s="19"/>
      <c r="M9" s="6" t="s">
        <v>67</v>
      </c>
      <c r="N9" s="17" t="s">
        <v>68</v>
      </c>
      <c r="O9" s="17"/>
      <c r="P9" s="6">
        <v>3</v>
      </c>
      <c r="Q9" s="17" t="s">
        <v>69</v>
      </c>
      <c r="R9" s="6" t="s">
        <v>70</v>
      </c>
      <c r="S9" s="6" t="s">
        <v>71</v>
      </c>
      <c r="T9" s="6" t="s">
        <v>71</v>
      </c>
      <c r="U9" s="20" t="s">
        <v>39</v>
      </c>
      <c r="V9" s="6">
        <v>36</v>
      </c>
      <c r="W9" s="6">
        <v>1</v>
      </c>
      <c r="X9" s="20" t="s">
        <v>40</v>
      </c>
      <c r="Y9" s="6" t="s">
        <v>41</v>
      </c>
    </row>
    <row r="10" spans="1:125" ht="157.5">
      <c r="A10" s="6">
        <v>5</v>
      </c>
      <c r="B10" s="6" t="s">
        <v>28</v>
      </c>
      <c r="C10" s="6" t="s">
        <v>72</v>
      </c>
      <c r="D10" s="16" t="s">
        <v>43</v>
      </c>
      <c r="E10" s="17" t="s">
        <v>73</v>
      </c>
      <c r="F10" s="6" t="s">
        <v>74</v>
      </c>
      <c r="G10" s="6" t="s">
        <v>75</v>
      </c>
      <c r="H10" s="6">
        <v>50</v>
      </c>
      <c r="I10" s="6"/>
      <c r="J10" s="18"/>
      <c r="K10" s="19" t="s">
        <v>76</v>
      </c>
      <c r="L10" s="19"/>
      <c r="M10" s="6" t="s">
        <v>77</v>
      </c>
      <c r="N10" s="17" t="s">
        <v>78</v>
      </c>
      <c r="O10" s="17"/>
      <c r="P10" s="6">
        <v>2</v>
      </c>
      <c r="Q10" s="17"/>
      <c r="R10" s="6" t="s">
        <v>79</v>
      </c>
      <c r="S10" s="6" t="s">
        <v>38</v>
      </c>
      <c r="T10" s="6" t="s">
        <v>80</v>
      </c>
      <c r="U10" s="20" t="s">
        <v>39</v>
      </c>
      <c r="V10" s="6"/>
      <c r="W10" s="6">
        <v>1</v>
      </c>
      <c r="X10" s="20" t="s">
        <v>40</v>
      </c>
      <c r="Y10" s="6" t="s">
        <v>81</v>
      </c>
    </row>
    <row r="11" spans="1:125" ht="378">
      <c r="A11" s="6">
        <v>6</v>
      </c>
      <c r="B11" s="6" t="s">
        <v>62</v>
      </c>
      <c r="C11" s="6" t="s">
        <v>82</v>
      </c>
      <c r="D11" s="16" t="s">
        <v>43</v>
      </c>
      <c r="E11" s="17" t="s">
        <v>83</v>
      </c>
      <c r="F11" s="6" t="s">
        <v>84</v>
      </c>
      <c r="G11" s="6" t="s">
        <v>85</v>
      </c>
      <c r="H11" s="6">
        <v>3</v>
      </c>
      <c r="I11" s="6"/>
      <c r="J11" s="18" t="s">
        <v>86</v>
      </c>
      <c r="K11" s="19"/>
      <c r="L11" s="19"/>
      <c r="M11" s="6" t="s">
        <v>87</v>
      </c>
      <c r="N11" s="17" t="s">
        <v>88</v>
      </c>
      <c r="O11" s="17"/>
      <c r="P11" s="6">
        <v>3</v>
      </c>
      <c r="Q11" s="17"/>
      <c r="R11" s="6" t="s">
        <v>89</v>
      </c>
      <c r="S11" s="6" t="s">
        <v>71</v>
      </c>
      <c r="T11" s="6" t="s">
        <v>71</v>
      </c>
      <c r="U11" s="20" t="s">
        <v>39</v>
      </c>
      <c r="V11" s="6"/>
      <c r="W11" s="6">
        <v>1</v>
      </c>
      <c r="X11" s="20" t="s">
        <v>40</v>
      </c>
      <c r="Y11" s="6">
        <v>6</v>
      </c>
    </row>
    <row r="12" spans="1:125" ht="220.5">
      <c r="A12" s="6">
        <v>7</v>
      </c>
      <c r="B12" s="6" t="s">
        <v>62</v>
      </c>
      <c r="C12" s="6" t="s">
        <v>90</v>
      </c>
      <c r="D12" s="16" t="s">
        <v>43</v>
      </c>
      <c r="E12" s="17" t="s">
        <v>91</v>
      </c>
      <c r="F12" s="6" t="s">
        <v>84</v>
      </c>
      <c r="G12" s="6" t="s">
        <v>85</v>
      </c>
      <c r="H12" s="6">
        <v>1</v>
      </c>
      <c r="I12" s="6"/>
      <c r="J12" s="18" t="s">
        <v>86</v>
      </c>
      <c r="K12" s="19"/>
      <c r="L12" s="19"/>
      <c r="M12" s="6" t="s">
        <v>87</v>
      </c>
      <c r="N12" s="17" t="s">
        <v>92</v>
      </c>
      <c r="O12" s="17"/>
      <c r="P12" s="6">
        <v>5</v>
      </c>
      <c r="Q12" s="17" t="s">
        <v>93</v>
      </c>
      <c r="R12" s="6" t="s">
        <v>89</v>
      </c>
      <c r="S12" s="6" t="s">
        <v>71</v>
      </c>
      <c r="T12" s="6" t="s">
        <v>71</v>
      </c>
      <c r="U12" s="20" t="s">
        <v>94</v>
      </c>
      <c r="V12" s="6">
        <v>42</v>
      </c>
      <c r="W12" s="6">
        <v>1</v>
      </c>
      <c r="X12" s="20" t="s">
        <v>40</v>
      </c>
      <c r="Y12" s="6">
        <v>6</v>
      </c>
    </row>
    <row r="13" spans="1:125" ht="299.25">
      <c r="A13" s="6">
        <v>8</v>
      </c>
      <c r="B13" s="6" t="s">
        <v>62</v>
      </c>
      <c r="C13" s="6" t="s">
        <v>95</v>
      </c>
      <c r="D13" s="16" t="s">
        <v>43</v>
      </c>
      <c r="E13" s="17" t="s">
        <v>96</v>
      </c>
      <c r="F13" s="6" t="s">
        <v>97</v>
      </c>
      <c r="G13" s="6" t="s">
        <v>98</v>
      </c>
      <c r="H13" s="6">
        <v>7</v>
      </c>
      <c r="I13" s="6"/>
      <c r="J13" s="18" t="s">
        <v>99</v>
      </c>
      <c r="K13" s="19">
        <v>150</v>
      </c>
      <c r="L13" s="19"/>
      <c r="M13" s="6" t="s">
        <v>100</v>
      </c>
      <c r="N13" s="17" t="s">
        <v>101</v>
      </c>
      <c r="O13" s="17"/>
      <c r="P13" s="6">
        <v>5</v>
      </c>
      <c r="Q13" s="17" t="s">
        <v>93</v>
      </c>
      <c r="R13" s="6" t="s">
        <v>102</v>
      </c>
      <c r="S13" s="6" t="s">
        <v>71</v>
      </c>
      <c r="T13" s="6" t="s">
        <v>103</v>
      </c>
      <c r="U13" s="20" t="s">
        <v>94</v>
      </c>
      <c r="V13" s="6">
        <v>42</v>
      </c>
      <c r="W13" s="6">
        <v>4</v>
      </c>
      <c r="X13" s="20" t="s">
        <v>104</v>
      </c>
      <c r="Y13" s="6" t="s">
        <v>105</v>
      </c>
    </row>
    <row r="14" spans="1:125" ht="299.25">
      <c r="A14" s="6">
        <v>9</v>
      </c>
      <c r="B14" s="6" t="s">
        <v>62</v>
      </c>
      <c r="C14" s="6" t="s">
        <v>106</v>
      </c>
      <c r="D14" s="16" t="s">
        <v>43</v>
      </c>
      <c r="E14" s="17" t="s">
        <v>107</v>
      </c>
      <c r="F14" s="6" t="s">
        <v>108</v>
      </c>
      <c r="G14" s="6" t="s">
        <v>109</v>
      </c>
      <c r="H14" s="6">
        <v>6</v>
      </c>
      <c r="I14" s="6"/>
      <c r="J14" s="18" t="s">
        <v>110</v>
      </c>
      <c r="K14" s="19"/>
      <c r="L14" s="19"/>
      <c r="M14" s="6"/>
      <c r="N14" s="17" t="s">
        <v>111</v>
      </c>
      <c r="O14" s="17"/>
      <c r="P14" s="6">
        <v>5</v>
      </c>
      <c r="Q14" s="17" t="s">
        <v>93</v>
      </c>
      <c r="R14" s="6" t="s">
        <v>112</v>
      </c>
      <c r="S14" s="6" t="s">
        <v>71</v>
      </c>
      <c r="T14" s="6" t="s">
        <v>71</v>
      </c>
      <c r="U14" s="20" t="s">
        <v>39</v>
      </c>
      <c r="V14" s="6"/>
      <c r="W14" s="6">
        <v>4</v>
      </c>
      <c r="X14" s="20" t="s">
        <v>104</v>
      </c>
      <c r="Y14" s="6" t="s">
        <v>41</v>
      </c>
    </row>
    <row r="15" spans="1:125" ht="409.5">
      <c r="A15" s="6">
        <v>10</v>
      </c>
      <c r="B15" s="6" t="s">
        <v>113</v>
      </c>
      <c r="C15" s="6" t="s">
        <v>114</v>
      </c>
      <c r="D15" s="16" t="s">
        <v>115</v>
      </c>
      <c r="E15" s="17" t="s">
        <v>116</v>
      </c>
      <c r="F15" s="6" t="s">
        <v>84</v>
      </c>
      <c r="G15" s="6" t="s">
        <v>117</v>
      </c>
      <c r="H15" s="6">
        <v>6</v>
      </c>
      <c r="I15" s="6"/>
      <c r="J15" s="18" t="s">
        <v>118</v>
      </c>
      <c r="K15" s="19">
        <v>4501.6000000000004</v>
      </c>
      <c r="L15" s="19"/>
      <c r="M15" s="6" t="s">
        <v>119</v>
      </c>
      <c r="N15" s="17" t="s">
        <v>120</v>
      </c>
      <c r="O15" s="17"/>
      <c r="P15" s="6">
        <v>3</v>
      </c>
      <c r="Q15" s="17"/>
      <c r="R15" s="6" t="s">
        <v>121</v>
      </c>
      <c r="S15" s="6" t="s">
        <v>59</v>
      </c>
      <c r="T15" s="6" t="s">
        <v>59</v>
      </c>
      <c r="U15" s="20" t="s">
        <v>39</v>
      </c>
      <c r="V15" s="6"/>
      <c r="W15" s="6">
        <v>4</v>
      </c>
      <c r="X15" s="20" t="s">
        <v>104</v>
      </c>
      <c r="Y15" s="6" t="s">
        <v>61</v>
      </c>
    </row>
    <row r="16" spans="1:125" ht="409.5">
      <c r="A16" s="6">
        <v>11</v>
      </c>
      <c r="B16" s="6" t="s">
        <v>113</v>
      </c>
      <c r="C16" s="6" t="s">
        <v>122</v>
      </c>
      <c r="D16" s="16" t="s">
        <v>123</v>
      </c>
      <c r="E16" s="17" t="s">
        <v>124</v>
      </c>
      <c r="F16" s="6" t="s">
        <v>32</v>
      </c>
      <c r="G16" s="6" t="s">
        <v>125</v>
      </c>
      <c r="H16" s="6">
        <v>260</v>
      </c>
      <c r="I16" s="6"/>
      <c r="J16" s="18" t="s">
        <v>126</v>
      </c>
      <c r="K16" s="19"/>
      <c r="L16" s="19"/>
      <c r="M16" s="6" t="s">
        <v>127</v>
      </c>
      <c r="N16" s="17" t="s">
        <v>128</v>
      </c>
      <c r="O16" s="17"/>
      <c r="P16" s="6">
        <v>4</v>
      </c>
      <c r="Q16" s="17" t="s">
        <v>129</v>
      </c>
      <c r="R16" s="6" t="s">
        <v>58</v>
      </c>
      <c r="S16" s="6" t="s">
        <v>59</v>
      </c>
      <c r="T16" s="6" t="s">
        <v>59</v>
      </c>
      <c r="U16" s="20" t="s">
        <v>39</v>
      </c>
      <c r="V16" s="6">
        <v>32</v>
      </c>
      <c r="W16" s="6">
        <v>3</v>
      </c>
      <c r="X16" s="20" t="s">
        <v>130</v>
      </c>
      <c r="Y16" s="6" t="s">
        <v>61</v>
      </c>
    </row>
    <row r="17" spans="1:25" ht="409.5">
      <c r="A17" s="6">
        <v>12</v>
      </c>
      <c r="B17" s="6" t="s">
        <v>113</v>
      </c>
      <c r="C17" s="6" t="s">
        <v>131</v>
      </c>
      <c r="D17" s="16" t="s">
        <v>123</v>
      </c>
      <c r="E17" s="17" t="s">
        <v>132</v>
      </c>
      <c r="F17" s="6" t="s">
        <v>133</v>
      </c>
      <c r="G17" s="6" t="s">
        <v>134</v>
      </c>
      <c r="H17" s="6" t="s">
        <v>135</v>
      </c>
      <c r="I17" s="6"/>
      <c r="J17" s="18" t="s">
        <v>136</v>
      </c>
      <c r="K17" s="19"/>
      <c r="L17" s="19"/>
      <c r="M17" s="6" t="s">
        <v>137</v>
      </c>
      <c r="N17" s="17" t="s">
        <v>138</v>
      </c>
      <c r="O17" s="17"/>
      <c r="P17" s="6">
        <v>4</v>
      </c>
      <c r="Q17" s="17"/>
      <c r="R17" s="6" t="s">
        <v>139</v>
      </c>
      <c r="S17" s="6" t="s">
        <v>59</v>
      </c>
      <c r="T17" s="6" t="s">
        <v>140</v>
      </c>
      <c r="U17" s="20" t="s">
        <v>39</v>
      </c>
      <c r="V17" s="6"/>
      <c r="W17" s="6">
        <v>6</v>
      </c>
      <c r="X17" s="20" t="s">
        <v>50</v>
      </c>
      <c r="Y17" s="6" t="s">
        <v>51</v>
      </c>
    </row>
    <row r="18" spans="1:25" ht="409.5">
      <c r="A18" s="6">
        <v>13</v>
      </c>
      <c r="B18" s="6" t="s">
        <v>28</v>
      </c>
      <c r="C18" s="6" t="s">
        <v>141</v>
      </c>
      <c r="D18" s="16" t="s">
        <v>123</v>
      </c>
      <c r="E18" s="17" t="s">
        <v>142</v>
      </c>
      <c r="F18" s="6" t="s">
        <v>143</v>
      </c>
      <c r="G18" s="6" t="s">
        <v>144</v>
      </c>
      <c r="H18" s="6">
        <v>100</v>
      </c>
      <c r="I18" s="6">
        <v>1600</v>
      </c>
      <c r="J18" s="18" t="s">
        <v>145</v>
      </c>
      <c r="K18" s="19"/>
      <c r="L18" s="19"/>
      <c r="M18" s="6"/>
      <c r="N18" s="17" t="s">
        <v>146</v>
      </c>
      <c r="O18" s="17"/>
      <c r="P18" s="6">
        <v>3</v>
      </c>
      <c r="Q18" s="17"/>
      <c r="R18" s="6" t="s">
        <v>147</v>
      </c>
      <c r="S18" s="6"/>
      <c r="T18" s="6"/>
      <c r="U18" s="20" t="s">
        <v>39</v>
      </c>
      <c r="V18" s="6"/>
      <c r="W18" s="6">
        <v>6</v>
      </c>
      <c r="X18" s="20" t="s">
        <v>50</v>
      </c>
      <c r="Y18" s="6"/>
    </row>
    <row r="19" spans="1:25" ht="393.75">
      <c r="A19" s="6">
        <v>14</v>
      </c>
      <c r="B19" s="6" t="s">
        <v>28</v>
      </c>
      <c r="C19" s="6" t="s">
        <v>148</v>
      </c>
      <c r="D19" s="16" t="s">
        <v>123</v>
      </c>
      <c r="E19" s="17" t="s">
        <v>149</v>
      </c>
      <c r="F19" s="6" t="s">
        <v>97</v>
      </c>
      <c r="G19" s="6" t="s">
        <v>150</v>
      </c>
      <c r="H19" s="6">
        <v>10</v>
      </c>
      <c r="I19" s="6"/>
      <c r="J19" s="18" t="s">
        <v>151</v>
      </c>
      <c r="K19" s="19"/>
      <c r="L19" s="19"/>
      <c r="M19" s="6"/>
      <c r="N19" s="17" t="s">
        <v>152</v>
      </c>
      <c r="O19" s="17"/>
      <c r="P19" s="6">
        <v>2</v>
      </c>
      <c r="Q19" s="17"/>
      <c r="R19" s="6" t="s">
        <v>153</v>
      </c>
      <c r="S19" s="6" t="s">
        <v>38</v>
      </c>
      <c r="T19" s="6" t="s">
        <v>154</v>
      </c>
      <c r="U19" s="20" t="s">
        <v>94</v>
      </c>
      <c r="V19" s="6">
        <v>66</v>
      </c>
      <c r="W19" s="6">
        <v>3</v>
      </c>
      <c r="X19" s="20" t="s">
        <v>130</v>
      </c>
      <c r="Y19" s="6" t="s">
        <v>61</v>
      </c>
    </row>
    <row r="20" spans="1:25" ht="189">
      <c r="A20" s="6">
        <v>15</v>
      </c>
      <c r="B20" s="6" t="s">
        <v>28</v>
      </c>
      <c r="C20" s="6" t="s">
        <v>159</v>
      </c>
      <c r="D20" s="16" t="s">
        <v>123</v>
      </c>
      <c r="E20" s="17" t="s">
        <v>160</v>
      </c>
      <c r="F20" s="6" t="s">
        <v>161</v>
      </c>
      <c r="G20" s="6" t="s">
        <v>162</v>
      </c>
      <c r="H20" s="6">
        <v>1</v>
      </c>
      <c r="I20" s="6"/>
      <c r="J20" s="18" t="s">
        <v>163</v>
      </c>
      <c r="K20" s="19"/>
      <c r="L20" s="19"/>
      <c r="M20" s="6"/>
      <c r="N20" s="17" t="s">
        <v>164</v>
      </c>
      <c r="O20" s="17"/>
      <c r="P20" s="6">
        <v>5</v>
      </c>
      <c r="Q20" s="17"/>
      <c r="R20" s="6" t="s">
        <v>165</v>
      </c>
      <c r="S20" s="6" t="s">
        <v>166</v>
      </c>
      <c r="T20" s="6" t="s">
        <v>167</v>
      </c>
      <c r="U20" s="20" t="s">
        <v>39</v>
      </c>
      <c r="V20" s="6"/>
      <c r="W20" s="6">
        <v>6</v>
      </c>
      <c r="X20" s="20" t="s">
        <v>50</v>
      </c>
      <c r="Y20" s="6" t="s">
        <v>105</v>
      </c>
    </row>
    <row r="21" spans="1:25" ht="157.5">
      <c r="A21" s="6">
        <v>16</v>
      </c>
      <c r="B21" s="6" t="s">
        <v>113</v>
      </c>
      <c r="C21" s="6" t="s">
        <v>168</v>
      </c>
      <c r="D21" s="16" t="s">
        <v>169</v>
      </c>
      <c r="E21" s="17" t="s">
        <v>170</v>
      </c>
      <c r="F21" s="6" t="s">
        <v>171</v>
      </c>
      <c r="G21" s="6" t="s">
        <v>172</v>
      </c>
      <c r="H21" s="6">
        <v>500</v>
      </c>
      <c r="I21" s="6"/>
      <c r="J21" s="18" t="s">
        <v>173</v>
      </c>
      <c r="K21" s="19"/>
      <c r="L21" s="19"/>
      <c r="M21" s="6"/>
      <c r="N21" s="17" t="s">
        <v>174</v>
      </c>
      <c r="O21" s="17"/>
      <c r="P21" s="6">
        <v>4</v>
      </c>
      <c r="Q21" s="17"/>
      <c r="R21" s="6" t="s">
        <v>175</v>
      </c>
      <c r="S21" s="6" t="s">
        <v>59</v>
      </c>
      <c r="T21" s="6" t="s">
        <v>176</v>
      </c>
      <c r="U21" s="20" t="s">
        <v>39</v>
      </c>
      <c r="V21" s="6"/>
      <c r="W21" s="6">
        <v>3</v>
      </c>
      <c r="X21" s="20" t="s">
        <v>130</v>
      </c>
      <c r="Y21" s="6" t="s">
        <v>177</v>
      </c>
    </row>
    <row r="22" spans="1:25" ht="204.75">
      <c r="A22" s="6">
        <v>17</v>
      </c>
      <c r="B22" s="6" t="s">
        <v>178</v>
      </c>
      <c r="C22" s="6" t="s">
        <v>179</v>
      </c>
      <c r="D22" s="16" t="s">
        <v>169</v>
      </c>
      <c r="E22" s="17" t="s">
        <v>180</v>
      </c>
      <c r="F22" s="6" t="s">
        <v>74</v>
      </c>
      <c r="G22" s="6" t="s">
        <v>181</v>
      </c>
      <c r="H22" s="6">
        <v>1</v>
      </c>
      <c r="I22" s="6"/>
      <c r="J22" s="18" t="s">
        <v>182</v>
      </c>
      <c r="K22" s="19"/>
      <c r="L22" s="19"/>
      <c r="M22" s="6"/>
      <c r="N22" s="17" t="s">
        <v>183</v>
      </c>
      <c r="O22" s="17"/>
      <c r="P22" s="6">
        <v>2</v>
      </c>
      <c r="Q22" s="17"/>
      <c r="R22" s="6" t="s">
        <v>184</v>
      </c>
      <c r="S22" s="6" t="s">
        <v>185</v>
      </c>
      <c r="T22" s="6" t="s">
        <v>186</v>
      </c>
      <c r="U22" s="20" t="s">
        <v>94</v>
      </c>
      <c r="V22" s="6">
        <v>32</v>
      </c>
      <c r="W22" s="6">
        <v>2</v>
      </c>
      <c r="X22" s="20" t="s">
        <v>187</v>
      </c>
      <c r="Y22" s="6" t="s">
        <v>51</v>
      </c>
    </row>
    <row r="23" spans="1:25" ht="409.5">
      <c r="A23" s="6">
        <v>18</v>
      </c>
      <c r="B23" s="6" t="s">
        <v>113</v>
      </c>
      <c r="C23" s="6" t="s">
        <v>188</v>
      </c>
      <c r="D23" s="16" t="s">
        <v>189</v>
      </c>
      <c r="E23" s="17" t="s">
        <v>190</v>
      </c>
      <c r="F23" s="6" t="s">
        <v>32</v>
      </c>
      <c r="G23" s="6" t="s">
        <v>45</v>
      </c>
      <c r="H23" s="6">
        <v>7</v>
      </c>
      <c r="I23" s="6"/>
      <c r="J23" s="18" t="s">
        <v>191</v>
      </c>
      <c r="K23" s="19"/>
      <c r="L23" s="19"/>
      <c r="M23" s="6" t="s">
        <v>192</v>
      </c>
      <c r="N23" s="17" t="s">
        <v>193</v>
      </c>
      <c r="O23" s="17"/>
      <c r="P23" s="6">
        <v>3</v>
      </c>
      <c r="Q23" s="17" t="s">
        <v>194</v>
      </c>
      <c r="R23" s="6" t="s">
        <v>195</v>
      </c>
      <c r="S23" s="6" t="s">
        <v>59</v>
      </c>
      <c r="T23" s="6" t="s">
        <v>113</v>
      </c>
      <c r="U23" s="20" t="s">
        <v>39</v>
      </c>
      <c r="V23" s="6">
        <v>40</v>
      </c>
      <c r="W23" s="6">
        <v>2</v>
      </c>
      <c r="X23" s="20" t="s">
        <v>187</v>
      </c>
      <c r="Y23" s="6" t="s">
        <v>61</v>
      </c>
    </row>
    <row r="24" spans="1:25" ht="409.5">
      <c r="A24" s="6">
        <v>19</v>
      </c>
      <c r="B24" s="6" t="s">
        <v>113</v>
      </c>
      <c r="C24" s="6" t="s">
        <v>196</v>
      </c>
      <c r="D24" s="16" t="s">
        <v>189</v>
      </c>
      <c r="E24" s="17" t="s">
        <v>197</v>
      </c>
      <c r="F24" s="6" t="s">
        <v>32</v>
      </c>
      <c r="G24" s="6" t="s">
        <v>198</v>
      </c>
      <c r="H24" s="6">
        <v>5</v>
      </c>
      <c r="I24" s="6"/>
      <c r="J24" s="18" t="s">
        <v>199</v>
      </c>
      <c r="K24" s="19"/>
      <c r="L24" s="19"/>
      <c r="M24" s="6" t="s">
        <v>200</v>
      </c>
      <c r="N24" s="17" t="s">
        <v>201</v>
      </c>
      <c r="O24" s="17"/>
      <c r="P24" s="6">
        <v>4</v>
      </c>
      <c r="Q24" s="17" t="s">
        <v>202</v>
      </c>
      <c r="R24" s="6" t="s">
        <v>58</v>
      </c>
      <c r="S24" s="6" t="s">
        <v>59</v>
      </c>
      <c r="T24" s="6" t="s">
        <v>59</v>
      </c>
      <c r="U24" s="20" t="s">
        <v>39</v>
      </c>
      <c r="V24" s="6">
        <v>33</v>
      </c>
      <c r="W24" s="6">
        <v>3</v>
      </c>
      <c r="X24" s="20" t="s">
        <v>130</v>
      </c>
      <c r="Y24" s="6" t="s">
        <v>61</v>
      </c>
    </row>
    <row r="25" spans="1:25" ht="409.5">
      <c r="A25" s="6">
        <v>20</v>
      </c>
      <c r="B25" s="6" t="s">
        <v>113</v>
      </c>
      <c r="C25" s="6" t="s">
        <v>203</v>
      </c>
      <c r="D25" s="16" t="s">
        <v>189</v>
      </c>
      <c r="E25" s="17" t="s">
        <v>204</v>
      </c>
      <c r="F25" s="6" t="s">
        <v>97</v>
      </c>
      <c r="G25" s="6" t="s">
        <v>205</v>
      </c>
      <c r="H25" s="6">
        <v>35</v>
      </c>
      <c r="I25" s="6"/>
      <c r="J25" s="18" t="s">
        <v>206</v>
      </c>
      <c r="K25" s="19" t="s">
        <v>207</v>
      </c>
      <c r="L25" s="19"/>
      <c r="M25" s="6" t="s">
        <v>208</v>
      </c>
      <c r="N25" s="17" t="s">
        <v>209</v>
      </c>
      <c r="O25" s="17"/>
      <c r="P25" s="6">
        <v>3</v>
      </c>
      <c r="Q25" s="17" t="s">
        <v>210</v>
      </c>
      <c r="R25" s="6" t="s">
        <v>211</v>
      </c>
      <c r="S25" s="6" t="s">
        <v>212</v>
      </c>
      <c r="T25" s="6" t="s">
        <v>213</v>
      </c>
      <c r="U25" s="20" t="s">
        <v>39</v>
      </c>
      <c r="V25" s="6"/>
      <c r="W25" s="6">
        <v>3</v>
      </c>
      <c r="X25" s="20" t="s">
        <v>130</v>
      </c>
      <c r="Y25" s="6" t="s">
        <v>41</v>
      </c>
    </row>
    <row r="26" spans="1:25" ht="409.5">
      <c r="A26" s="6">
        <v>21</v>
      </c>
      <c r="B26" s="6" t="s">
        <v>214</v>
      </c>
      <c r="C26" s="6" t="s">
        <v>215</v>
      </c>
      <c r="D26" s="16" t="s">
        <v>216</v>
      </c>
      <c r="E26" s="17" t="s">
        <v>217</v>
      </c>
      <c r="F26" s="6" t="s">
        <v>143</v>
      </c>
      <c r="G26" s="6" t="s">
        <v>117</v>
      </c>
      <c r="H26" s="6">
        <v>2</v>
      </c>
      <c r="I26" s="6"/>
      <c r="J26" s="18" t="s">
        <v>218</v>
      </c>
      <c r="K26" s="19"/>
      <c r="L26" s="19"/>
      <c r="M26" s="6"/>
      <c r="N26" s="17" t="s">
        <v>219</v>
      </c>
      <c r="O26" s="17"/>
      <c r="P26" s="6">
        <v>2</v>
      </c>
      <c r="Q26" s="17" t="s">
        <v>2052</v>
      </c>
      <c r="R26" s="6" t="s">
        <v>220</v>
      </c>
      <c r="S26" s="6" t="s">
        <v>221</v>
      </c>
      <c r="T26" s="6" t="s">
        <v>221</v>
      </c>
      <c r="U26" s="20" t="s">
        <v>94</v>
      </c>
      <c r="V26" s="6">
        <v>496</v>
      </c>
      <c r="W26" s="6">
        <v>6</v>
      </c>
      <c r="X26" s="20" t="s">
        <v>50</v>
      </c>
      <c r="Y26" s="6" t="s">
        <v>81</v>
      </c>
    </row>
    <row r="27" spans="1:25" ht="378">
      <c r="A27" s="6">
        <v>22</v>
      </c>
      <c r="B27" s="6" t="s">
        <v>222</v>
      </c>
      <c r="C27" s="6" t="s">
        <v>223</v>
      </c>
      <c r="D27" s="16" t="s">
        <v>224</v>
      </c>
      <c r="E27" s="17" t="s">
        <v>225</v>
      </c>
      <c r="F27" s="6" t="s">
        <v>32</v>
      </c>
      <c r="G27" s="6" t="s">
        <v>45</v>
      </c>
      <c r="H27" s="6">
        <v>63</v>
      </c>
      <c r="I27" s="6"/>
      <c r="J27" s="18" t="s">
        <v>226</v>
      </c>
      <c r="K27" s="19">
        <v>1890</v>
      </c>
      <c r="L27" s="19"/>
      <c r="M27" s="6" t="s">
        <v>227</v>
      </c>
      <c r="N27" s="17" t="s">
        <v>228</v>
      </c>
      <c r="O27" s="17"/>
      <c r="P27" s="6">
        <v>3</v>
      </c>
      <c r="Q27" s="17"/>
      <c r="R27" s="6" t="s">
        <v>229</v>
      </c>
      <c r="S27" s="6" t="s">
        <v>230</v>
      </c>
      <c r="T27" s="6" t="s">
        <v>231</v>
      </c>
      <c r="U27" s="20" t="s">
        <v>39</v>
      </c>
      <c r="V27" s="6">
        <v>16</v>
      </c>
      <c r="W27" s="6">
        <v>12</v>
      </c>
      <c r="X27" s="20" t="s">
        <v>232</v>
      </c>
      <c r="Y27" s="6" t="s">
        <v>177</v>
      </c>
    </row>
    <row r="28" spans="1:25" ht="409.5">
      <c r="A28" s="6">
        <v>23</v>
      </c>
      <c r="B28" s="6" t="s">
        <v>233</v>
      </c>
      <c r="C28" s="6" t="s">
        <v>234</v>
      </c>
      <c r="D28" s="16" t="s">
        <v>224</v>
      </c>
      <c r="E28" s="17" t="s">
        <v>235</v>
      </c>
      <c r="F28" s="6" t="s">
        <v>236</v>
      </c>
      <c r="G28" s="6" t="s">
        <v>237</v>
      </c>
      <c r="H28" s="6">
        <v>7</v>
      </c>
      <c r="I28" s="6"/>
      <c r="J28" s="18" t="s">
        <v>238</v>
      </c>
      <c r="K28" s="19"/>
      <c r="L28" s="19"/>
      <c r="M28" s="6" t="s">
        <v>239</v>
      </c>
      <c r="N28" s="17" t="s">
        <v>240</v>
      </c>
      <c r="O28" s="17"/>
      <c r="P28" s="6"/>
      <c r="Q28" s="17"/>
      <c r="R28" s="6" t="s">
        <v>241</v>
      </c>
      <c r="S28" s="6" t="s">
        <v>242</v>
      </c>
      <c r="T28" s="6" t="s">
        <v>243</v>
      </c>
      <c r="U28" s="20" t="s">
        <v>94</v>
      </c>
      <c r="V28" s="6">
        <v>108</v>
      </c>
      <c r="W28" s="6">
        <v>11</v>
      </c>
      <c r="X28" s="20" t="s">
        <v>244</v>
      </c>
      <c r="Y28" s="6" t="s">
        <v>177</v>
      </c>
    </row>
    <row r="29" spans="1:25" ht="267.75">
      <c r="A29" s="6">
        <v>24</v>
      </c>
      <c r="B29" s="6" t="s">
        <v>233</v>
      </c>
      <c r="C29" s="6" t="s">
        <v>245</v>
      </c>
      <c r="D29" s="16" t="s">
        <v>246</v>
      </c>
      <c r="E29" s="17" t="s">
        <v>247</v>
      </c>
      <c r="F29" s="6" t="s">
        <v>161</v>
      </c>
      <c r="G29" s="6" t="s">
        <v>248</v>
      </c>
      <c r="H29" s="6">
        <v>1</v>
      </c>
      <c r="I29" s="6"/>
      <c r="J29" s="18" t="s">
        <v>249</v>
      </c>
      <c r="K29" s="19"/>
      <c r="L29" s="19"/>
      <c r="M29" s="6"/>
      <c r="N29" s="17" t="s">
        <v>250</v>
      </c>
      <c r="O29" s="17"/>
      <c r="P29" s="6"/>
      <c r="Q29" s="17"/>
      <c r="R29" s="6" t="s">
        <v>251</v>
      </c>
      <c r="S29" s="6" t="s">
        <v>252</v>
      </c>
      <c r="T29" s="6" t="s">
        <v>253</v>
      </c>
      <c r="U29" s="20" t="s">
        <v>39</v>
      </c>
      <c r="V29" s="6"/>
      <c r="W29" s="6">
        <v>9</v>
      </c>
      <c r="X29" s="20" t="s">
        <v>254</v>
      </c>
      <c r="Y29" s="6" t="s">
        <v>41</v>
      </c>
    </row>
    <row r="30" spans="1:25" ht="409.5">
      <c r="A30" s="6">
        <v>25</v>
      </c>
      <c r="B30" s="6" t="s">
        <v>259</v>
      </c>
      <c r="C30" s="6" t="s">
        <v>260</v>
      </c>
      <c r="D30" s="16" t="s">
        <v>256</v>
      </c>
      <c r="E30" s="17" t="s">
        <v>261</v>
      </c>
      <c r="F30" s="6" t="s">
        <v>108</v>
      </c>
      <c r="G30" s="6" t="s">
        <v>262</v>
      </c>
      <c r="H30" s="6">
        <v>8</v>
      </c>
      <c r="I30" s="6"/>
      <c r="J30" s="18" t="s">
        <v>263</v>
      </c>
      <c r="K30" s="19" t="s">
        <v>264</v>
      </c>
      <c r="L30" s="19"/>
      <c r="M30" s="6" t="s">
        <v>265</v>
      </c>
      <c r="N30" s="17" t="s">
        <v>266</v>
      </c>
      <c r="O30" s="17"/>
      <c r="P30" s="6">
        <v>3</v>
      </c>
      <c r="Q30" s="17" t="s">
        <v>267</v>
      </c>
      <c r="R30" s="6" t="s">
        <v>268</v>
      </c>
      <c r="S30" s="6" t="s">
        <v>269</v>
      </c>
      <c r="T30" s="6" t="s">
        <v>269</v>
      </c>
      <c r="U30" s="20" t="s">
        <v>39</v>
      </c>
      <c r="V30" s="6"/>
      <c r="W30" s="6">
        <v>10</v>
      </c>
      <c r="X30" s="20" t="s">
        <v>258</v>
      </c>
      <c r="Y30" s="6" t="s">
        <v>177</v>
      </c>
    </row>
    <row r="31" spans="1:25" ht="267.75">
      <c r="A31" s="6">
        <v>26</v>
      </c>
      <c r="B31" s="6" t="s">
        <v>214</v>
      </c>
      <c r="C31" s="6" t="s">
        <v>270</v>
      </c>
      <c r="D31" s="16" t="s">
        <v>271</v>
      </c>
      <c r="E31" s="17" t="s">
        <v>272</v>
      </c>
      <c r="F31" s="6" t="s">
        <v>32</v>
      </c>
      <c r="G31" s="6" t="s">
        <v>273</v>
      </c>
      <c r="H31" s="6">
        <v>2</v>
      </c>
      <c r="I31" s="6">
        <v>2</v>
      </c>
      <c r="J31" s="18" t="s">
        <v>274</v>
      </c>
      <c r="K31" s="19">
        <v>497.5</v>
      </c>
      <c r="L31" s="19"/>
      <c r="M31" s="6" t="s">
        <v>275</v>
      </c>
      <c r="N31" s="17" t="s">
        <v>276</v>
      </c>
      <c r="O31" s="17"/>
      <c r="P31" s="6">
        <v>5</v>
      </c>
      <c r="Q31" s="17" t="s">
        <v>2053</v>
      </c>
      <c r="R31" s="6" t="s">
        <v>277</v>
      </c>
      <c r="S31" s="6" t="s">
        <v>252</v>
      </c>
      <c r="T31" s="6" t="s">
        <v>278</v>
      </c>
      <c r="U31" s="20" t="s">
        <v>39</v>
      </c>
      <c r="V31" s="6">
        <v>18</v>
      </c>
      <c r="W31" s="6">
        <v>9</v>
      </c>
      <c r="X31" s="20" t="s">
        <v>254</v>
      </c>
      <c r="Y31" s="6" t="s">
        <v>41</v>
      </c>
    </row>
    <row r="32" spans="1:25" ht="299.25">
      <c r="A32" s="6">
        <v>27</v>
      </c>
      <c r="B32" s="6" t="s">
        <v>62</v>
      </c>
      <c r="C32" s="6" t="s">
        <v>279</v>
      </c>
      <c r="D32" s="16" t="s">
        <v>280</v>
      </c>
      <c r="E32" s="17" t="s">
        <v>281</v>
      </c>
      <c r="F32" s="6" t="s">
        <v>84</v>
      </c>
      <c r="G32" s="6" t="s">
        <v>85</v>
      </c>
      <c r="H32" s="6">
        <v>3</v>
      </c>
      <c r="I32" s="6"/>
      <c r="J32" s="18" t="s">
        <v>282</v>
      </c>
      <c r="K32" s="19"/>
      <c r="L32" s="19"/>
      <c r="M32" s="6"/>
      <c r="N32" s="17" t="s">
        <v>283</v>
      </c>
      <c r="O32" s="17"/>
      <c r="P32" s="6">
        <v>4</v>
      </c>
      <c r="Q32" s="17"/>
      <c r="R32" s="6" t="s">
        <v>284</v>
      </c>
      <c r="S32" s="6" t="s">
        <v>71</v>
      </c>
      <c r="T32" s="6" t="s">
        <v>71</v>
      </c>
      <c r="U32" s="20" t="s">
        <v>39</v>
      </c>
      <c r="V32" s="6"/>
      <c r="W32" s="6">
        <v>4</v>
      </c>
      <c r="X32" s="20" t="s">
        <v>104</v>
      </c>
      <c r="Y32" s="6">
        <v>6</v>
      </c>
    </row>
    <row r="33" spans="1:25" ht="173.25">
      <c r="A33" s="6">
        <v>28</v>
      </c>
      <c r="B33" s="6" t="s">
        <v>222</v>
      </c>
      <c r="C33" s="6" t="s">
        <v>285</v>
      </c>
      <c r="D33" s="16" t="s">
        <v>286</v>
      </c>
      <c r="E33" s="17" t="s">
        <v>287</v>
      </c>
      <c r="F33" s="6" t="s">
        <v>32</v>
      </c>
      <c r="G33" s="6" t="s">
        <v>273</v>
      </c>
      <c r="H33" s="6">
        <v>1854</v>
      </c>
      <c r="I33" s="6"/>
      <c r="J33" s="18" t="s">
        <v>288</v>
      </c>
      <c r="K33" s="19"/>
      <c r="L33" s="19"/>
      <c r="M33" s="6"/>
      <c r="N33" s="17" t="s">
        <v>289</v>
      </c>
      <c r="O33" s="17"/>
      <c r="P33" s="6">
        <v>4</v>
      </c>
      <c r="Q33" s="17"/>
      <c r="R33" s="6" t="s">
        <v>229</v>
      </c>
      <c r="S33" s="6" t="s">
        <v>230</v>
      </c>
      <c r="T33" s="6" t="s">
        <v>230</v>
      </c>
      <c r="U33" s="20" t="s">
        <v>39</v>
      </c>
      <c r="V33" s="6">
        <v>7</v>
      </c>
      <c r="W33" s="6">
        <v>12</v>
      </c>
      <c r="X33" s="20" t="s">
        <v>232</v>
      </c>
      <c r="Y33" s="6" t="s">
        <v>51</v>
      </c>
    </row>
    <row r="34" spans="1:25" ht="315">
      <c r="A34" s="6">
        <v>29</v>
      </c>
      <c r="B34" s="6" t="s">
        <v>290</v>
      </c>
      <c r="C34" s="6" t="s">
        <v>291</v>
      </c>
      <c r="D34" s="16" t="s">
        <v>286</v>
      </c>
      <c r="E34" s="17" t="s">
        <v>292</v>
      </c>
      <c r="F34" s="6" t="s">
        <v>84</v>
      </c>
      <c r="G34" s="6" t="s">
        <v>293</v>
      </c>
      <c r="H34" s="6">
        <v>4</v>
      </c>
      <c r="I34" s="6">
        <v>15</v>
      </c>
      <c r="J34" s="18" t="s">
        <v>294</v>
      </c>
      <c r="K34" s="19">
        <v>1848.5820000000001</v>
      </c>
      <c r="L34" s="19"/>
      <c r="M34" s="6" t="s">
        <v>295</v>
      </c>
      <c r="N34" s="17" t="s">
        <v>296</v>
      </c>
      <c r="O34" s="17"/>
      <c r="P34" s="6">
        <v>2</v>
      </c>
      <c r="Q34" s="17"/>
      <c r="R34" s="6" t="s">
        <v>297</v>
      </c>
      <c r="S34" s="6" t="s">
        <v>298</v>
      </c>
      <c r="T34" s="6" t="s">
        <v>299</v>
      </c>
      <c r="U34" s="20" t="s">
        <v>39</v>
      </c>
      <c r="V34" s="6"/>
      <c r="W34" s="6">
        <v>6</v>
      </c>
      <c r="X34" s="20" t="s">
        <v>50</v>
      </c>
      <c r="Y34" s="6" t="s">
        <v>41</v>
      </c>
    </row>
    <row r="35" spans="1:25" ht="409.5">
      <c r="A35" s="6">
        <v>30</v>
      </c>
      <c r="B35" s="6" t="s">
        <v>300</v>
      </c>
      <c r="C35" s="6" t="s">
        <v>301</v>
      </c>
      <c r="D35" s="16" t="s">
        <v>286</v>
      </c>
      <c r="E35" s="17" t="s">
        <v>302</v>
      </c>
      <c r="F35" s="6" t="s">
        <v>161</v>
      </c>
      <c r="G35" s="6" t="s">
        <v>303</v>
      </c>
      <c r="H35" s="6">
        <v>2</v>
      </c>
      <c r="I35" s="6"/>
      <c r="J35" s="18" t="s">
        <v>304</v>
      </c>
      <c r="K35" s="19" t="s">
        <v>305</v>
      </c>
      <c r="L35" s="19"/>
      <c r="M35" s="6"/>
      <c r="N35" s="17" t="s">
        <v>306</v>
      </c>
      <c r="O35" s="17"/>
      <c r="P35" s="6">
        <v>1</v>
      </c>
      <c r="Q35" s="17" t="s">
        <v>307</v>
      </c>
      <c r="R35" s="6" t="s">
        <v>308</v>
      </c>
      <c r="S35" s="6" t="s">
        <v>221</v>
      </c>
      <c r="T35" s="6" t="s">
        <v>309</v>
      </c>
      <c r="U35" s="6" t="s">
        <v>310</v>
      </c>
      <c r="V35" s="6">
        <v>18</v>
      </c>
      <c r="W35" s="6">
        <v>4</v>
      </c>
      <c r="X35" s="20" t="s">
        <v>104</v>
      </c>
      <c r="Y35" s="6" t="s">
        <v>81</v>
      </c>
    </row>
    <row r="36" spans="1:25" ht="409.5">
      <c r="A36" s="6">
        <v>31</v>
      </c>
      <c r="B36" s="6" t="s">
        <v>311</v>
      </c>
      <c r="C36" s="6" t="s">
        <v>312</v>
      </c>
      <c r="D36" s="16" t="s">
        <v>313</v>
      </c>
      <c r="E36" s="17" t="s">
        <v>314</v>
      </c>
      <c r="F36" s="6" t="s">
        <v>32</v>
      </c>
      <c r="G36" s="6" t="s">
        <v>315</v>
      </c>
      <c r="H36" s="6" t="s">
        <v>316</v>
      </c>
      <c r="I36" s="6"/>
      <c r="J36" s="18" t="s">
        <v>317</v>
      </c>
      <c r="K36" s="19">
        <v>5500</v>
      </c>
      <c r="L36" s="19"/>
      <c r="M36" s="6" t="s">
        <v>318</v>
      </c>
      <c r="N36" s="17" t="s">
        <v>319</v>
      </c>
      <c r="O36" s="17"/>
      <c r="P36" s="6">
        <v>3</v>
      </c>
      <c r="Q36" s="17"/>
      <c r="R36" s="6" t="s">
        <v>320</v>
      </c>
      <c r="S36" s="6" t="s">
        <v>321</v>
      </c>
      <c r="T36" s="6" t="s">
        <v>321</v>
      </c>
      <c r="U36" s="20" t="s">
        <v>94</v>
      </c>
      <c r="V36" s="6">
        <v>103</v>
      </c>
      <c r="W36" s="6">
        <v>4</v>
      </c>
      <c r="X36" s="20" t="s">
        <v>104</v>
      </c>
      <c r="Y36" s="6" t="s">
        <v>41</v>
      </c>
    </row>
    <row r="37" spans="1:25" ht="409.5">
      <c r="A37" s="6">
        <v>32</v>
      </c>
      <c r="B37" s="6" t="s">
        <v>311</v>
      </c>
      <c r="C37" s="6" t="s">
        <v>322</v>
      </c>
      <c r="D37" s="16"/>
      <c r="E37" s="17" t="s">
        <v>323</v>
      </c>
      <c r="F37" s="6" t="s">
        <v>97</v>
      </c>
      <c r="G37" s="6" t="s">
        <v>324</v>
      </c>
      <c r="H37" s="6">
        <v>150</v>
      </c>
      <c r="I37" s="6"/>
      <c r="J37" s="18" t="s">
        <v>2054</v>
      </c>
      <c r="K37" s="19">
        <v>5994.72</v>
      </c>
      <c r="L37" s="19"/>
      <c r="M37" s="6" t="s">
        <v>325</v>
      </c>
      <c r="N37" s="17" t="s">
        <v>326</v>
      </c>
      <c r="O37" s="17"/>
      <c r="P37" s="6">
        <v>3</v>
      </c>
      <c r="Q37" s="17"/>
      <c r="R37" s="6" t="s">
        <v>327</v>
      </c>
      <c r="S37" s="6" t="s">
        <v>321</v>
      </c>
      <c r="T37" s="6" t="s">
        <v>321</v>
      </c>
      <c r="U37" s="20" t="s">
        <v>39</v>
      </c>
      <c r="V37" s="6"/>
      <c r="W37" s="6">
        <v>3</v>
      </c>
      <c r="X37" s="20" t="s">
        <v>130</v>
      </c>
      <c r="Y37" s="6" t="s">
        <v>81</v>
      </c>
    </row>
    <row r="38" spans="1:25" ht="409.5">
      <c r="A38" s="6">
        <v>33</v>
      </c>
      <c r="B38" s="6" t="s">
        <v>328</v>
      </c>
      <c r="C38" s="6" t="s">
        <v>329</v>
      </c>
      <c r="D38" s="16"/>
      <c r="E38" s="17" t="s">
        <v>330</v>
      </c>
      <c r="F38" s="6" t="s">
        <v>84</v>
      </c>
      <c r="G38" s="6" t="s">
        <v>331</v>
      </c>
      <c r="H38" s="6">
        <v>1000</v>
      </c>
      <c r="I38" s="6"/>
      <c r="J38" s="18" t="s">
        <v>332</v>
      </c>
      <c r="K38" s="19"/>
      <c r="L38" s="19"/>
      <c r="M38" s="6" t="s">
        <v>333</v>
      </c>
      <c r="N38" s="17" t="s">
        <v>334</v>
      </c>
      <c r="O38" s="17" t="s">
        <v>335</v>
      </c>
      <c r="P38" s="6">
        <v>1</v>
      </c>
      <c r="Q38" s="17"/>
      <c r="R38" s="6" t="s">
        <v>336</v>
      </c>
      <c r="S38" s="6" t="s">
        <v>337</v>
      </c>
      <c r="T38" s="6" t="s">
        <v>337</v>
      </c>
      <c r="U38" s="20" t="s">
        <v>39</v>
      </c>
      <c r="V38" s="6"/>
      <c r="W38" s="6">
        <v>9</v>
      </c>
      <c r="X38" s="20" t="s">
        <v>254</v>
      </c>
      <c r="Y38" s="6" t="s">
        <v>51</v>
      </c>
    </row>
    <row r="39" spans="1:25" ht="409.5">
      <c r="A39" s="6">
        <v>34</v>
      </c>
      <c r="B39" s="6" t="s">
        <v>328</v>
      </c>
      <c r="C39" s="6" t="s">
        <v>338</v>
      </c>
      <c r="D39" s="16" t="s">
        <v>339</v>
      </c>
      <c r="E39" s="17" t="s">
        <v>340</v>
      </c>
      <c r="F39" s="6" t="s">
        <v>171</v>
      </c>
      <c r="G39" s="6" t="s">
        <v>341</v>
      </c>
      <c r="H39" s="6">
        <v>1</v>
      </c>
      <c r="I39" s="6"/>
      <c r="J39" s="18" t="s">
        <v>2055</v>
      </c>
      <c r="K39" s="19"/>
      <c r="L39" s="19"/>
      <c r="M39" s="6"/>
      <c r="N39" s="17" t="s">
        <v>342</v>
      </c>
      <c r="O39" s="17"/>
      <c r="P39" s="6">
        <v>5</v>
      </c>
      <c r="Q39" s="17"/>
      <c r="R39" s="6" t="s">
        <v>343</v>
      </c>
      <c r="S39" s="6" t="s">
        <v>337</v>
      </c>
      <c r="T39" s="6" t="s">
        <v>337</v>
      </c>
      <c r="U39" s="20" t="s">
        <v>39</v>
      </c>
      <c r="V39" s="6"/>
      <c r="W39" s="6">
        <v>4</v>
      </c>
      <c r="X39" s="20" t="s">
        <v>104</v>
      </c>
      <c r="Y39" s="6" t="s">
        <v>61</v>
      </c>
    </row>
    <row r="40" spans="1:25" ht="409.5">
      <c r="A40" s="6">
        <v>35</v>
      </c>
      <c r="B40" s="6" t="s">
        <v>328</v>
      </c>
      <c r="C40" s="6" t="s">
        <v>344</v>
      </c>
      <c r="D40" s="16" t="s">
        <v>339</v>
      </c>
      <c r="E40" s="17" t="s">
        <v>345</v>
      </c>
      <c r="F40" s="6" t="s">
        <v>171</v>
      </c>
      <c r="G40" s="6" t="s">
        <v>346</v>
      </c>
      <c r="H40" s="6">
        <v>300</v>
      </c>
      <c r="I40" s="6"/>
      <c r="J40" s="18" t="s">
        <v>347</v>
      </c>
      <c r="K40" s="19"/>
      <c r="L40" s="19"/>
      <c r="M40" s="6"/>
      <c r="N40" s="17" t="s">
        <v>348</v>
      </c>
      <c r="O40" s="17"/>
      <c r="P40" s="6">
        <v>2</v>
      </c>
      <c r="Q40" s="17"/>
      <c r="R40" s="6" t="s">
        <v>343</v>
      </c>
      <c r="S40" s="6" t="s">
        <v>337</v>
      </c>
      <c r="T40" s="6" t="s">
        <v>337</v>
      </c>
      <c r="U40" s="20" t="s">
        <v>39</v>
      </c>
      <c r="V40" s="6"/>
      <c r="W40" s="6">
        <v>4</v>
      </c>
      <c r="X40" s="20" t="s">
        <v>104</v>
      </c>
      <c r="Y40" s="6" t="s">
        <v>61</v>
      </c>
    </row>
    <row r="41" spans="1:25" ht="299.25">
      <c r="A41" s="6">
        <v>36</v>
      </c>
      <c r="B41" s="6" t="s">
        <v>328</v>
      </c>
      <c r="C41" s="6" t="s">
        <v>349</v>
      </c>
      <c r="D41" s="16"/>
      <c r="E41" s="17" t="s">
        <v>350</v>
      </c>
      <c r="F41" s="6" t="s">
        <v>108</v>
      </c>
      <c r="G41" s="6" t="s">
        <v>351</v>
      </c>
      <c r="H41" s="6">
        <v>935</v>
      </c>
      <c r="I41" s="6"/>
      <c r="J41" s="18" t="s">
        <v>352</v>
      </c>
      <c r="K41" s="19">
        <v>1402.5</v>
      </c>
      <c r="L41" s="19"/>
      <c r="M41" s="6" t="s">
        <v>353</v>
      </c>
      <c r="N41" s="17" t="s">
        <v>354</v>
      </c>
      <c r="O41" s="17"/>
      <c r="P41" s="6">
        <v>5</v>
      </c>
      <c r="Q41" s="17"/>
      <c r="R41" s="6" t="s">
        <v>355</v>
      </c>
      <c r="S41" s="6" t="s">
        <v>337</v>
      </c>
      <c r="T41" s="6" t="s">
        <v>337</v>
      </c>
      <c r="U41" s="20" t="s">
        <v>39</v>
      </c>
      <c r="V41" s="6"/>
      <c r="W41" s="6">
        <v>4</v>
      </c>
      <c r="X41" s="20" t="s">
        <v>104</v>
      </c>
      <c r="Y41" s="6" t="s">
        <v>41</v>
      </c>
    </row>
    <row r="42" spans="1:25" ht="267.75">
      <c r="A42" s="6">
        <v>37</v>
      </c>
      <c r="B42" s="6" t="s">
        <v>328</v>
      </c>
      <c r="C42" s="6" t="s">
        <v>357</v>
      </c>
      <c r="D42" s="16"/>
      <c r="E42" s="17" t="s">
        <v>358</v>
      </c>
      <c r="F42" s="6" t="s">
        <v>32</v>
      </c>
      <c r="G42" s="6" t="s">
        <v>359</v>
      </c>
      <c r="H42" s="6">
        <v>1763</v>
      </c>
      <c r="I42" s="6"/>
      <c r="J42" s="18"/>
      <c r="K42" s="19"/>
      <c r="L42" s="19"/>
      <c r="M42" s="6" t="s">
        <v>360</v>
      </c>
      <c r="N42" s="17" t="s">
        <v>361</v>
      </c>
      <c r="O42" s="17"/>
      <c r="P42" s="6">
        <v>5</v>
      </c>
      <c r="Q42" s="17"/>
      <c r="R42" s="6" t="s">
        <v>362</v>
      </c>
      <c r="S42" s="6" t="s">
        <v>337</v>
      </c>
      <c r="T42" s="6" t="s">
        <v>337</v>
      </c>
      <c r="U42" s="20" t="s">
        <v>39</v>
      </c>
      <c r="V42" s="6"/>
      <c r="W42" s="6">
        <v>11</v>
      </c>
      <c r="X42" s="20" t="s">
        <v>244</v>
      </c>
      <c r="Y42" s="6"/>
    </row>
    <row r="43" spans="1:25" ht="299.25">
      <c r="A43" s="6">
        <v>38</v>
      </c>
      <c r="B43" s="6" t="s">
        <v>328</v>
      </c>
      <c r="C43" s="6" t="s">
        <v>363</v>
      </c>
      <c r="D43" s="16"/>
      <c r="E43" s="17" t="s">
        <v>364</v>
      </c>
      <c r="F43" s="6" t="s">
        <v>365</v>
      </c>
      <c r="G43" s="6" t="s">
        <v>366</v>
      </c>
      <c r="H43" s="6">
        <v>360</v>
      </c>
      <c r="I43" s="6"/>
      <c r="J43" s="18" t="s">
        <v>367</v>
      </c>
      <c r="K43" s="19"/>
      <c r="L43" s="19"/>
      <c r="M43" s="6"/>
      <c r="N43" s="17" t="s">
        <v>368</v>
      </c>
      <c r="O43" s="17"/>
      <c r="P43" s="6">
        <v>4</v>
      </c>
      <c r="Q43" s="17"/>
      <c r="R43" s="6" t="s">
        <v>369</v>
      </c>
      <c r="S43" s="6" t="s">
        <v>337</v>
      </c>
      <c r="T43" s="6" t="s">
        <v>337</v>
      </c>
      <c r="U43" s="20" t="s">
        <v>39</v>
      </c>
      <c r="V43" s="6"/>
      <c r="W43" s="6">
        <v>4</v>
      </c>
      <c r="X43" s="20" t="s">
        <v>104</v>
      </c>
      <c r="Y43" s="6"/>
    </row>
    <row r="44" spans="1:25" ht="315">
      <c r="A44" s="6">
        <v>39</v>
      </c>
      <c r="B44" s="6" t="s">
        <v>328</v>
      </c>
      <c r="C44" s="6" t="s">
        <v>370</v>
      </c>
      <c r="D44" s="16"/>
      <c r="E44" s="17" t="s">
        <v>371</v>
      </c>
      <c r="F44" s="6" t="s">
        <v>143</v>
      </c>
      <c r="G44" s="6" t="s">
        <v>372</v>
      </c>
      <c r="H44" s="6">
        <v>10000</v>
      </c>
      <c r="I44" s="6">
        <v>100000</v>
      </c>
      <c r="J44" s="18" t="s">
        <v>373</v>
      </c>
      <c r="K44" s="19" t="s">
        <v>374</v>
      </c>
      <c r="L44" s="19" t="s">
        <v>375</v>
      </c>
      <c r="M44" s="6" t="s">
        <v>376</v>
      </c>
      <c r="N44" s="17" t="s">
        <v>377</v>
      </c>
      <c r="O44" s="17"/>
      <c r="P44" s="6">
        <v>3</v>
      </c>
      <c r="Q44" s="17" t="s">
        <v>378</v>
      </c>
      <c r="R44" s="6" t="s">
        <v>379</v>
      </c>
      <c r="S44" s="6" t="s">
        <v>337</v>
      </c>
      <c r="T44" s="6" t="s">
        <v>337</v>
      </c>
      <c r="U44" s="20" t="s">
        <v>39</v>
      </c>
      <c r="V44" s="6"/>
      <c r="W44" s="6">
        <v>11</v>
      </c>
      <c r="X44" s="20" t="s">
        <v>244</v>
      </c>
      <c r="Y44" s="6"/>
    </row>
    <row r="45" spans="1:25" ht="141.75">
      <c r="A45" s="6">
        <v>40</v>
      </c>
      <c r="B45" s="6" t="s">
        <v>328</v>
      </c>
      <c r="C45" s="6" t="s">
        <v>380</v>
      </c>
      <c r="D45" s="16"/>
      <c r="E45" s="17" t="s">
        <v>381</v>
      </c>
      <c r="F45" s="6" t="s">
        <v>143</v>
      </c>
      <c r="G45" s="6" t="s">
        <v>134</v>
      </c>
      <c r="H45" s="6">
        <v>656</v>
      </c>
      <c r="I45" s="6" t="s">
        <v>382</v>
      </c>
      <c r="J45" s="18" t="s">
        <v>383</v>
      </c>
      <c r="K45" s="19" t="s">
        <v>374</v>
      </c>
      <c r="L45" s="19"/>
      <c r="M45" s="6"/>
      <c r="N45" s="17" t="s">
        <v>384</v>
      </c>
      <c r="O45" s="17"/>
      <c r="P45" s="6">
        <v>3</v>
      </c>
      <c r="Q45" s="17" t="s">
        <v>385</v>
      </c>
      <c r="R45" s="6" t="s">
        <v>386</v>
      </c>
      <c r="S45" s="6" t="s">
        <v>337</v>
      </c>
      <c r="T45" s="6" t="s">
        <v>337</v>
      </c>
      <c r="U45" s="20" t="s">
        <v>39</v>
      </c>
      <c r="V45" s="6"/>
      <c r="W45" s="6">
        <v>11</v>
      </c>
      <c r="X45" s="20" t="s">
        <v>244</v>
      </c>
      <c r="Y45" s="6"/>
    </row>
    <row r="46" spans="1:25" ht="173.25">
      <c r="A46" s="6">
        <v>41</v>
      </c>
      <c r="B46" s="6" t="s">
        <v>328</v>
      </c>
      <c r="C46" s="6" t="s">
        <v>387</v>
      </c>
      <c r="D46" s="16" t="s">
        <v>339</v>
      </c>
      <c r="E46" s="17" t="s">
        <v>388</v>
      </c>
      <c r="F46" s="6" t="s">
        <v>143</v>
      </c>
      <c r="G46" s="6" t="s">
        <v>389</v>
      </c>
      <c r="H46" s="6">
        <v>975</v>
      </c>
      <c r="I46" s="6" t="s">
        <v>390</v>
      </c>
      <c r="J46" s="18" t="s">
        <v>391</v>
      </c>
      <c r="K46" s="19" t="s">
        <v>392</v>
      </c>
      <c r="L46" s="19"/>
      <c r="M46" s="6"/>
      <c r="N46" s="17" t="s">
        <v>393</v>
      </c>
      <c r="O46" s="17"/>
      <c r="P46" s="6">
        <v>3</v>
      </c>
      <c r="Q46" s="17" t="s">
        <v>394</v>
      </c>
      <c r="R46" s="6" t="s">
        <v>386</v>
      </c>
      <c r="S46" s="6" t="s">
        <v>337</v>
      </c>
      <c r="T46" s="6" t="s">
        <v>337</v>
      </c>
      <c r="U46" s="20" t="s">
        <v>39</v>
      </c>
      <c r="V46" s="6"/>
      <c r="W46" s="6">
        <v>11</v>
      </c>
      <c r="X46" s="20" t="s">
        <v>244</v>
      </c>
      <c r="Y46" s="6"/>
    </row>
    <row r="47" spans="1:25" ht="283.5">
      <c r="A47" s="6">
        <v>42</v>
      </c>
      <c r="B47" s="6" t="s">
        <v>395</v>
      </c>
      <c r="C47" s="6" t="s">
        <v>396</v>
      </c>
      <c r="D47" s="16" t="s">
        <v>397</v>
      </c>
      <c r="E47" s="17" t="s">
        <v>398</v>
      </c>
      <c r="F47" s="6" t="s">
        <v>365</v>
      </c>
      <c r="G47" s="6" t="s">
        <v>399</v>
      </c>
      <c r="H47" s="6">
        <v>5</v>
      </c>
      <c r="I47" s="6"/>
      <c r="J47" s="18" t="s">
        <v>367</v>
      </c>
      <c r="K47" s="19">
        <v>2867.085</v>
      </c>
      <c r="L47" s="19"/>
      <c r="M47" s="6" t="s">
        <v>400</v>
      </c>
      <c r="N47" s="17" t="s">
        <v>401</v>
      </c>
      <c r="O47" s="17"/>
      <c r="P47" s="6">
        <v>5</v>
      </c>
      <c r="Q47" s="17" t="s">
        <v>2056</v>
      </c>
      <c r="R47" s="6" t="s">
        <v>402</v>
      </c>
      <c r="S47" s="6" t="s">
        <v>403</v>
      </c>
      <c r="T47" s="6" t="s">
        <v>404</v>
      </c>
      <c r="U47" s="20" t="s">
        <v>39</v>
      </c>
      <c r="V47" s="6"/>
      <c r="W47" s="6">
        <v>2</v>
      </c>
      <c r="X47" s="20" t="s">
        <v>187</v>
      </c>
      <c r="Y47" s="6" t="s">
        <v>177</v>
      </c>
    </row>
    <row r="48" spans="1:25" ht="362.25">
      <c r="A48" s="6">
        <v>43</v>
      </c>
      <c r="B48" s="6" t="s">
        <v>62</v>
      </c>
      <c r="C48" s="6" t="s">
        <v>405</v>
      </c>
      <c r="D48" s="16" t="s">
        <v>397</v>
      </c>
      <c r="E48" s="17" t="s">
        <v>406</v>
      </c>
      <c r="F48" s="6" t="s">
        <v>97</v>
      </c>
      <c r="G48" s="6" t="s">
        <v>407</v>
      </c>
      <c r="H48" s="6">
        <v>1</v>
      </c>
      <c r="I48" s="6"/>
      <c r="J48" s="18" t="s">
        <v>408</v>
      </c>
      <c r="K48" s="19" t="s">
        <v>409</v>
      </c>
      <c r="L48" s="19"/>
      <c r="M48" s="6" t="s">
        <v>410</v>
      </c>
      <c r="N48" s="17" t="s">
        <v>411</v>
      </c>
      <c r="O48" s="17" t="s">
        <v>412</v>
      </c>
      <c r="P48" s="6">
        <v>1</v>
      </c>
      <c r="Q48" s="17"/>
      <c r="R48" s="6" t="s">
        <v>102</v>
      </c>
      <c r="S48" s="6" t="s">
        <v>71</v>
      </c>
      <c r="T48" s="6" t="s">
        <v>413</v>
      </c>
      <c r="U48" s="20" t="s">
        <v>39</v>
      </c>
      <c r="V48" s="6"/>
      <c r="W48" s="6">
        <v>2</v>
      </c>
      <c r="X48" s="20" t="s">
        <v>187</v>
      </c>
      <c r="Y48" s="6" t="s">
        <v>81</v>
      </c>
    </row>
    <row r="49" spans="1:25" ht="409.5">
      <c r="A49" s="6">
        <v>44</v>
      </c>
      <c r="B49" s="6" t="s">
        <v>414</v>
      </c>
      <c r="C49" s="6" t="s">
        <v>415</v>
      </c>
      <c r="D49" s="16" t="s">
        <v>397</v>
      </c>
      <c r="E49" s="17" t="s">
        <v>416</v>
      </c>
      <c r="F49" s="6" t="s">
        <v>84</v>
      </c>
      <c r="G49" s="6" t="s">
        <v>417</v>
      </c>
      <c r="H49" s="6">
        <v>17</v>
      </c>
      <c r="I49" s="6"/>
      <c r="J49" s="18" t="s">
        <v>418</v>
      </c>
      <c r="K49" s="19"/>
      <c r="L49" s="19"/>
      <c r="M49" s="6" t="s">
        <v>419</v>
      </c>
      <c r="N49" s="17" t="s">
        <v>420</v>
      </c>
      <c r="O49" s="17"/>
      <c r="P49" s="6">
        <v>4</v>
      </c>
      <c r="Q49" s="17"/>
      <c r="R49" s="6" t="s">
        <v>421</v>
      </c>
      <c r="S49" s="6" t="s">
        <v>422</v>
      </c>
      <c r="T49" s="6" t="s">
        <v>423</v>
      </c>
      <c r="U49" s="6" t="s">
        <v>310</v>
      </c>
      <c r="V49" s="6">
        <v>74</v>
      </c>
      <c r="W49" s="6">
        <v>2</v>
      </c>
      <c r="X49" s="20" t="s">
        <v>187</v>
      </c>
      <c r="Y49" s="6" t="s">
        <v>41</v>
      </c>
    </row>
    <row r="50" spans="1:25" ht="236.25">
      <c r="A50" s="6">
        <v>45</v>
      </c>
      <c r="B50" s="6" t="s">
        <v>255</v>
      </c>
      <c r="C50" s="6" t="s">
        <v>425</v>
      </c>
      <c r="D50" s="16"/>
      <c r="E50" s="17" t="s">
        <v>426</v>
      </c>
      <c r="F50" s="6"/>
      <c r="G50" s="6"/>
      <c r="H50" s="6"/>
      <c r="I50" s="6" t="s">
        <v>427</v>
      </c>
      <c r="J50" s="18"/>
      <c r="K50" s="19"/>
      <c r="L50" s="19"/>
      <c r="M50" s="6"/>
      <c r="N50" s="17" t="s">
        <v>428</v>
      </c>
      <c r="O50" s="17" t="s">
        <v>429</v>
      </c>
      <c r="P50" s="6">
        <v>1</v>
      </c>
      <c r="Q50" s="17"/>
      <c r="R50" s="6"/>
      <c r="S50" s="6"/>
      <c r="T50" s="6"/>
      <c r="U50" s="20" t="s">
        <v>39</v>
      </c>
      <c r="V50" s="6"/>
      <c r="W50" s="6">
        <v>9</v>
      </c>
      <c r="X50" s="20" t="s">
        <v>254</v>
      </c>
      <c r="Y50" s="6"/>
    </row>
    <row r="51" spans="1:25" ht="409.5">
      <c r="A51" s="6">
        <v>46</v>
      </c>
      <c r="B51" s="6" t="s">
        <v>414</v>
      </c>
      <c r="C51" s="6" t="s">
        <v>431</v>
      </c>
      <c r="D51" s="16"/>
      <c r="E51" s="17" t="s">
        <v>432</v>
      </c>
      <c r="F51" s="6" t="s">
        <v>97</v>
      </c>
      <c r="G51" s="6" t="s">
        <v>433</v>
      </c>
      <c r="H51" s="6">
        <v>9543</v>
      </c>
      <c r="I51" s="6"/>
      <c r="J51" s="18" t="s">
        <v>434</v>
      </c>
      <c r="K51" s="19"/>
      <c r="L51" s="19"/>
      <c r="M51" s="6"/>
      <c r="N51" s="17" t="s">
        <v>435</v>
      </c>
      <c r="O51" s="17"/>
      <c r="P51" s="6">
        <v>3</v>
      </c>
      <c r="Q51" s="17"/>
      <c r="R51" s="6" t="s">
        <v>436</v>
      </c>
      <c r="S51" s="6" t="s">
        <v>437</v>
      </c>
      <c r="T51" s="6" t="s">
        <v>438</v>
      </c>
      <c r="U51" s="6" t="s">
        <v>310</v>
      </c>
      <c r="V51" s="6">
        <v>60</v>
      </c>
      <c r="W51" s="6">
        <v>4</v>
      </c>
      <c r="X51" s="20" t="s">
        <v>104</v>
      </c>
      <c r="Y51" s="6" t="s">
        <v>81</v>
      </c>
    </row>
    <row r="52" spans="1:25" ht="299.25">
      <c r="A52" s="6">
        <v>47</v>
      </c>
      <c r="B52" s="6" t="s">
        <v>414</v>
      </c>
      <c r="C52" s="6" t="s">
        <v>439</v>
      </c>
      <c r="D52" s="16"/>
      <c r="E52" s="17" t="s">
        <v>440</v>
      </c>
      <c r="F52" s="6" t="s">
        <v>108</v>
      </c>
      <c r="G52" s="6" t="s">
        <v>441</v>
      </c>
      <c r="H52" s="6">
        <v>14214</v>
      </c>
      <c r="I52" s="6"/>
      <c r="J52" s="18" t="s">
        <v>442</v>
      </c>
      <c r="K52" s="19"/>
      <c r="L52" s="19"/>
      <c r="M52" s="6"/>
      <c r="N52" s="17" t="s">
        <v>2057</v>
      </c>
      <c r="O52" s="17"/>
      <c r="P52" s="6">
        <v>3</v>
      </c>
      <c r="Q52" s="17"/>
      <c r="R52" s="6" t="s">
        <v>443</v>
      </c>
      <c r="S52" s="6" t="s">
        <v>444</v>
      </c>
      <c r="T52" s="6" t="s">
        <v>445</v>
      </c>
      <c r="U52" s="20" t="s">
        <v>39</v>
      </c>
      <c r="V52" s="6"/>
      <c r="W52" s="6">
        <v>4</v>
      </c>
      <c r="X52" s="20" t="s">
        <v>104</v>
      </c>
      <c r="Y52" s="6" t="s">
        <v>177</v>
      </c>
    </row>
    <row r="53" spans="1:25" ht="409.5">
      <c r="A53" s="6">
        <v>48</v>
      </c>
      <c r="B53" s="6" t="s">
        <v>414</v>
      </c>
      <c r="C53" s="6" t="s">
        <v>446</v>
      </c>
      <c r="D53" s="16"/>
      <c r="E53" s="17" t="s">
        <v>447</v>
      </c>
      <c r="F53" s="6" t="s">
        <v>161</v>
      </c>
      <c r="G53" s="6" t="s">
        <v>448</v>
      </c>
      <c r="H53" s="6">
        <v>3</v>
      </c>
      <c r="I53" s="6"/>
      <c r="J53" s="18" t="s">
        <v>449</v>
      </c>
      <c r="K53" s="19"/>
      <c r="L53" s="19"/>
      <c r="M53" s="6"/>
      <c r="N53" s="17" t="s">
        <v>450</v>
      </c>
      <c r="O53" s="17"/>
      <c r="P53" s="6">
        <v>3</v>
      </c>
      <c r="Q53" s="17"/>
      <c r="R53" s="6" t="s">
        <v>451</v>
      </c>
      <c r="S53" s="6" t="s">
        <v>452</v>
      </c>
      <c r="T53" s="6" t="s">
        <v>452</v>
      </c>
      <c r="U53" s="20" t="s">
        <v>39</v>
      </c>
      <c r="V53" s="6"/>
      <c r="W53" s="6">
        <v>4</v>
      </c>
      <c r="X53" s="20" t="s">
        <v>104</v>
      </c>
      <c r="Y53" s="6" t="s">
        <v>51</v>
      </c>
    </row>
    <row r="54" spans="1:25" ht="299.25">
      <c r="A54" s="6">
        <v>49</v>
      </c>
      <c r="B54" s="6" t="s">
        <v>414</v>
      </c>
      <c r="C54" s="6" t="s">
        <v>453</v>
      </c>
      <c r="D54" s="16"/>
      <c r="E54" s="17" t="s">
        <v>454</v>
      </c>
      <c r="F54" s="6" t="s">
        <v>161</v>
      </c>
      <c r="G54" s="6" t="s">
        <v>455</v>
      </c>
      <c r="H54" s="6">
        <v>10</v>
      </c>
      <c r="I54" s="6"/>
      <c r="J54" s="18" t="s">
        <v>449</v>
      </c>
      <c r="K54" s="19"/>
      <c r="L54" s="19"/>
      <c r="M54" s="6"/>
      <c r="N54" s="17" t="s">
        <v>456</v>
      </c>
      <c r="O54" s="17"/>
      <c r="P54" s="6">
        <v>1</v>
      </c>
      <c r="Q54" s="17"/>
      <c r="R54" s="6" t="s">
        <v>451</v>
      </c>
      <c r="S54" s="6" t="s">
        <v>452</v>
      </c>
      <c r="T54" s="6" t="s">
        <v>452</v>
      </c>
      <c r="U54" s="20" t="s">
        <v>39</v>
      </c>
      <c r="V54" s="6"/>
      <c r="W54" s="6">
        <v>4</v>
      </c>
      <c r="X54" s="20" t="s">
        <v>104</v>
      </c>
      <c r="Y54" s="6" t="s">
        <v>61</v>
      </c>
    </row>
    <row r="55" spans="1:25" ht="409.5">
      <c r="A55" s="6">
        <v>50</v>
      </c>
      <c r="B55" s="6" t="s">
        <v>414</v>
      </c>
      <c r="C55" s="6" t="s">
        <v>457</v>
      </c>
      <c r="D55" s="16"/>
      <c r="E55" s="17" t="s">
        <v>458</v>
      </c>
      <c r="F55" s="6" t="s">
        <v>459</v>
      </c>
      <c r="G55" s="6" t="s">
        <v>460</v>
      </c>
      <c r="H55" s="6">
        <v>2045</v>
      </c>
      <c r="I55" s="6"/>
      <c r="J55" s="18" t="s">
        <v>461</v>
      </c>
      <c r="K55" s="19">
        <v>2360.7220000000002</v>
      </c>
      <c r="L55" s="19"/>
      <c r="M55" s="6"/>
      <c r="N55" s="17" t="s">
        <v>462</v>
      </c>
      <c r="O55" s="17" t="s">
        <v>463</v>
      </c>
      <c r="P55" s="6">
        <v>1</v>
      </c>
      <c r="Q55" s="17"/>
      <c r="R55" s="6" t="s">
        <v>464</v>
      </c>
      <c r="S55" s="6" t="s">
        <v>452</v>
      </c>
      <c r="T55" s="6" t="s">
        <v>452</v>
      </c>
      <c r="U55" s="20" t="s">
        <v>94</v>
      </c>
      <c r="V55" s="6">
        <v>186</v>
      </c>
      <c r="W55" s="6">
        <v>4</v>
      </c>
      <c r="X55" s="20" t="s">
        <v>104</v>
      </c>
      <c r="Y55" s="6" t="s">
        <v>81</v>
      </c>
    </row>
    <row r="56" spans="1:25" ht="173.25">
      <c r="A56" s="6">
        <v>51</v>
      </c>
      <c r="B56" s="6" t="s">
        <v>155</v>
      </c>
      <c r="C56" s="6" t="s">
        <v>465</v>
      </c>
      <c r="D56" s="16"/>
      <c r="E56" s="17" t="s">
        <v>466</v>
      </c>
      <c r="F56" s="6" t="s">
        <v>97</v>
      </c>
      <c r="G56" s="6" t="s">
        <v>467</v>
      </c>
      <c r="H56" s="6" t="s">
        <v>468</v>
      </c>
      <c r="I56" s="6"/>
      <c r="J56" s="18" t="s">
        <v>469</v>
      </c>
      <c r="K56" s="19"/>
      <c r="L56" s="19"/>
      <c r="M56" s="6"/>
      <c r="N56" s="17" t="s">
        <v>470</v>
      </c>
      <c r="O56" s="17"/>
      <c r="P56" s="6">
        <v>1</v>
      </c>
      <c r="Q56" s="17" t="s">
        <v>471</v>
      </c>
      <c r="R56" s="6" t="s">
        <v>472</v>
      </c>
      <c r="S56" s="6" t="s">
        <v>158</v>
      </c>
      <c r="T56" s="6" t="s">
        <v>158</v>
      </c>
      <c r="U56" s="20" t="s">
        <v>94</v>
      </c>
      <c r="V56" s="6">
        <v>24</v>
      </c>
      <c r="W56" s="6">
        <v>7</v>
      </c>
      <c r="X56" s="20" t="s">
        <v>473</v>
      </c>
      <c r="Y56" s="6" t="s">
        <v>105</v>
      </c>
    </row>
    <row r="57" spans="1:25" ht="299.25">
      <c r="A57" s="6">
        <v>52</v>
      </c>
      <c r="B57" s="6" t="s">
        <v>155</v>
      </c>
      <c r="C57" s="6" t="s">
        <v>465</v>
      </c>
      <c r="D57" s="16"/>
      <c r="E57" s="17" t="s">
        <v>474</v>
      </c>
      <c r="F57" s="6" t="s">
        <v>133</v>
      </c>
      <c r="G57" s="6" t="s">
        <v>475</v>
      </c>
      <c r="H57" s="6">
        <v>17</v>
      </c>
      <c r="I57" s="6"/>
      <c r="J57" s="18" t="s">
        <v>476</v>
      </c>
      <c r="K57" s="19"/>
      <c r="L57" s="19"/>
      <c r="M57" s="6" t="s">
        <v>477</v>
      </c>
      <c r="N57" s="17" t="s">
        <v>478</v>
      </c>
      <c r="O57" s="17"/>
      <c r="P57" s="6">
        <v>1</v>
      </c>
      <c r="Q57" s="17" t="s">
        <v>471</v>
      </c>
      <c r="R57" s="6" t="s">
        <v>479</v>
      </c>
      <c r="S57" s="6" t="s">
        <v>158</v>
      </c>
      <c r="T57" s="6" t="s">
        <v>480</v>
      </c>
      <c r="U57" s="6" t="s">
        <v>310</v>
      </c>
      <c r="V57" s="6">
        <v>100</v>
      </c>
      <c r="W57" s="6">
        <v>4</v>
      </c>
      <c r="X57" s="20" t="s">
        <v>104</v>
      </c>
      <c r="Y57" s="6" t="s">
        <v>41</v>
      </c>
    </row>
    <row r="58" spans="1:25" ht="189">
      <c r="A58" s="6">
        <v>53</v>
      </c>
      <c r="B58" s="6" t="s">
        <v>155</v>
      </c>
      <c r="C58" s="6" t="s">
        <v>481</v>
      </c>
      <c r="D58" s="16"/>
      <c r="E58" s="17" t="s">
        <v>482</v>
      </c>
      <c r="F58" s="6" t="s">
        <v>97</v>
      </c>
      <c r="G58" s="6" t="s">
        <v>483</v>
      </c>
      <c r="H58" s="6">
        <v>120</v>
      </c>
      <c r="I58" s="6"/>
      <c r="J58" s="18" t="s">
        <v>484</v>
      </c>
      <c r="K58" s="19"/>
      <c r="L58" s="19"/>
      <c r="M58" s="6"/>
      <c r="N58" s="17" t="s">
        <v>2058</v>
      </c>
      <c r="O58" s="17"/>
      <c r="P58" s="6">
        <v>5</v>
      </c>
      <c r="Q58" s="17" t="s">
        <v>485</v>
      </c>
      <c r="R58" s="6" t="s">
        <v>472</v>
      </c>
      <c r="S58" s="6" t="s">
        <v>158</v>
      </c>
      <c r="T58" s="6" t="s">
        <v>158</v>
      </c>
      <c r="U58" s="20" t="s">
        <v>94</v>
      </c>
      <c r="V58" s="6">
        <v>46</v>
      </c>
      <c r="W58" s="6">
        <v>8</v>
      </c>
      <c r="X58" s="20" t="s">
        <v>486</v>
      </c>
      <c r="Y58" s="6" t="s">
        <v>81</v>
      </c>
    </row>
    <row r="59" spans="1:25" ht="220.5">
      <c r="A59" s="6">
        <v>54</v>
      </c>
      <c r="B59" s="6" t="s">
        <v>487</v>
      </c>
      <c r="C59" s="6" t="s">
        <v>488</v>
      </c>
      <c r="D59" s="16"/>
      <c r="E59" s="17" t="s">
        <v>489</v>
      </c>
      <c r="F59" s="6" t="s">
        <v>97</v>
      </c>
      <c r="G59" s="6" t="s">
        <v>490</v>
      </c>
      <c r="H59" s="6">
        <v>15</v>
      </c>
      <c r="I59" s="6">
        <v>244</v>
      </c>
      <c r="J59" s="18" t="s">
        <v>491</v>
      </c>
      <c r="K59" s="19" t="s">
        <v>492</v>
      </c>
      <c r="L59" s="19" t="s">
        <v>493</v>
      </c>
      <c r="M59" s="6" t="s">
        <v>494</v>
      </c>
      <c r="N59" s="17" t="s">
        <v>495</v>
      </c>
      <c r="O59" s="17" t="s">
        <v>496</v>
      </c>
      <c r="P59" s="6">
        <v>1</v>
      </c>
      <c r="Q59" s="17"/>
      <c r="R59" s="6" t="s">
        <v>497</v>
      </c>
      <c r="S59" s="6" t="s">
        <v>498</v>
      </c>
      <c r="T59" s="6" t="s">
        <v>498</v>
      </c>
      <c r="U59" s="20" t="s">
        <v>39</v>
      </c>
      <c r="V59" s="6"/>
      <c r="W59" s="6">
        <v>10</v>
      </c>
      <c r="X59" s="20" t="s">
        <v>258</v>
      </c>
      <c r="Y59" s="6" t="s">
        <v>51</v>
      </c>
    </row>
    <row r="60" spans="1:25" ht="299.25">
      <c r="A60" s="6">
        <v>55</v>
      </c>
      <c r="B60" s="6" t="s">
        <v>395</v>
      </c>
      <c r="C60" s="6" t="s">
        <v>499</v>
      </c>
      <c r="D60" s="16"/>
      <c r="E60" s="17" t="s">
        <v>500</v>
      </c>
      <c r="F60" s="6" t="s">
        <v>97</v>
      </c>
      <c r="G60" s="6" t="s">
        <v>501</v>
      </c>
      <c r="H60" s="6">
        <v>13</v>
      </c>
      <c r="I60" s="6"/>
      <c r="J60" s="18" t="s">
        <v>502</v>
      </c>
      <c r="K60" s="19"/>
      <c r="L60" s="19"/>
      <c r="M60" s="6"/>
      <c r="N60" s="17" t="s">
        <v>503</v>
      </c>
      <c r="O60" s="17" t="s">
        <v>504</v>
      </c>
      <c r="P60" s="6">
        <v>1</v>
      </c>
      <c r="Q60" s="17"/>
      <c r="R60" s="6" t="s">
        <v>505</v>
      </c>
      <c r="S60" s="6" t="s">
        <v>506</v>
      </c>
      <c r="T60" s="6" t="s">
        <v>507</v>
      </c>
      <c r="U60" s="20" t="s">
        <v>39</v>
      </c>
      <c r="V60" s="6"/>
      <c r="W60" s="6">
        <v>4</v>
      </c>
      <c r="X60" s="20" t="s">
        <v>104</v>
      </c>
      <c r="Y60" s="6" t="s">
        <v>508</v>
      </c>
    </row>
    <row r="61" spans="1:25" ht="242.25">
      <c r="A61" s="6">
        <v>56</v>
      </c>
      <c r="B61" s="6" t="s">
        <v>62</v>
      </c>
      <c r="C61" s="6" t="s">
        <v>509</v>
      </c>
      <c r="D61" s="16"/>
      <c r="E61" s="17" t="s">
        <v>2059</v>
      </c>
      <c r="F61" s="6" t="s">
        <v>108</v>
      </c>
      <c r="G61" s="6" t="s">
        <v>510</v>
      </c>
      <c r="H61" s="6">
        <v>1</v>
      </c>
      <c r="I61" s="6"/>
      <c r="J61" s="18" t="s">
        <v>511</v>
      </c>
      <c r="K61" s="19">
        <v>100.012</v>
      </c>
      <c r="L61" s="19"/>
      <c r="M61" s="6" t="s">
        <v>512</v>
      </c>
      <c r="N61" s="17" t="s">
        <v>513</v>
      </c>
      <c r="O61" s="17"/>
      <c r="P61" s="6">
        <v>5</v>
      </c>
      <c r="Q61" s="17"/>
      <c r="R61" s="6" t="s">
        <v>112</v>
      </c>
      <c r="S61" s="6" t="s">
        <v>71</v>
      </c>
      <c r="T61" s="6" t="s">
        <v>71</v>
      </c>
      <c r="U61" s="20" t="s">
        <v>39</v>
      </c>
      <c r="V61" s="6"/>
      <c r="W61" s="6">
        <v>12</v>
      </c>
      <c r="X61" s="20" t="s">
        <v>232</v>
      </c>
      <c r="Y61" s="6" t="s">
        <v>41</v>
      </c>
    </row>
    <row r="62" spans="1:25" ht="409.5">
      <c r="A62" s="6">
        <v>57</v>
      </c>
      <c r="B62" s="6" t="s">
        <v>222</v>
      </c>
      <c r="C62" s="6" t="s">
        <v>514</v>
      </c>
      <c r="D62" s="16"/>
      <c r="E62" s="17" t="s">
        <v>515</v>
      </c>
      <c r="F62" s="6" t="s">
        <v>108</v>
      </c>
      <c r="G62" s="6" t="s">
        <v>516</v>
      </c>
      <c r="H62" s="6">
        <v>50</v>
      </c>
      <c r="I62" s="6"/>
      <c r="J62" s="18" t="s">
        <v>517</v>
      </c>
      <c r="K62" s="19"/>
      <c r="L62" s="19"/>
      <c r="M62" s="6" t="s">
        <v>518</v>
      </c>
      <c r="N62" s="17" t="s">
        <v>519</v>
      </c>
      <c r="O62" s="17"/>
      <c r="P62" s="6">
        <v>2</v>
      </c>
      <c r="Q62" s="17"/>
      <c r="R62" s="6" t="s">
        <v>520</v>
      </c>
      <c r="S62" s="6" t="s">
        <v>230</v>
      </c>
      <c r="T62" s="6" t="s">
        <v>521</v>
      </c>
      <c r="U62" s="20" t="s">
        <v>39</v>
      </c>
      <c r="V62" s="6"/>
      <c r="W62" s="6">
        <v>6</v>
      </c>
      <c r="X62" s="20" t="s">
        <v>50</v>
      </c>
      <c r="Y62" s="6" t="s">
        <v>41</v>
      </c>
    </row>
    <row r="63" spans="1:25" ht="299.25">
      <c r="A63" s="6">
        <v>58</v>
      </c>
      <c r="B63" s="6" t="s">
        <v>522</v>
      </c>
      <c r="C63" s="6" t="s">
        <v>523</v>
      </c>
      <c r="D63" s="16"/>
      <c r="E63" s="17" t="s">
        <v>524</v>
      </c>
      <c r="F63" s="6"/>
      <c r="G63" s="6" t="s">
        <v>525</v>
      </c>
      <c r="H63" s="6">
        <v>1</v>
      </c>
      <c r="I63" s="6" t="s">
        <v>526</v>
      </c>
      <c r="J63" s="18" t="s">
        <v>527</v>
      </c>
      <c r="K63" s="19"/>
      <c r="L63" s="19"/>
      <c r="M63" s="6"/>
      <c r="N63" s="17" t="s">
        <v>528</v>
      </c>
      <c r="O63" s="17"/>
      <c r="P63" s="6">
        <v>1</v>
      </c>
      <c r="Q63" s="17"/>
      <c r="R63" s="6" t="s">
        <v>529</v>
      </c>
      <c r="S63" s="6"/>
      <c r="T63" s="6"/>
      <c r="U63" s="20" t="s">
        <v>39</v>
      </c>
      <c r="V63" s="6"/>
      <c r="W63" s="6">
        <v>4</v>
      </c>
      <c r="X63" s="20" t="s">
        <v>104</v>
      </c>
      <c r="Y63" s="6"/>
    </row>
    <row r="64" spans="1:25" ht="236.25">
      <c r="A64" s="6">
        <v>59</v>
      </c>
      <c r="B64" s="6" t="s">
        <v>530</v>
      </c>
      <c r="C64" s="6" t="s">
        <v>531</v>
      </c>
      <c r="D64" s="16" t="s">
        <v>532</v>
      </c>
      <c r="E64" s="17" t="s">
        <v>533</v>
      </c>
      <c r="F64" s="6" t="s">
        <v>32</v>
      </c>
      <c r="G64" s="6" t="s">
        <v>534</v>
      </c>
      <c r="H64" s="6">
        <v>10</v>
      </c>
      <c r="I64" s="6"/>
      <c r="J64" s="18"/>
      <c r="K64" s="19">
        <v>300</v>
      </c>
      <c r="L64" s="19"/>
      <c r="M64" s="6" t="s">
        <v>535</v>
      </c>
      <c r="N64" s="17" t="s">
        <v>536</v>
      </c>
      <c r="O64" s="17"/>
      <c r="P64" s="6">
        <v>4</v>
      </c>
      <c r="Q64" s="17"/>
      <c r="R64" s="6" t="s">
        <v>537</v>
      </c>
      <c r="S64" s="6" t="s">
        <v>538</v>
      </c>
      <c r="T64" s="6" t="s">
        <v>538</v>
      </c>
      <c r="U64" s="20" t="s">
        <v>94</v>
      </c>
      <c r="V64" s="6">
        <v>118</v>
      </c>
      <c r="W64" s="6">
        <v>9</v>
      </c>
      <c r="X64" s="20" t="s">
        <v>254</v>
      </c>
      <c r="Y64" s="6" t="s">
        <v>539</v>
      </c>
    </row>
    <row r="65" spans="1:25" ht="252">
      <c r="A65" s="6">
        <v>60</v>
      </c>
      <c r="B65" s="6" t="s">
        <v>540</v>
      </c>
      <c r="C65" s="6" t="s">
        <v>541</v>
      </c>
      <c r="D65" s="16" t="s">
        <v>532</v>
      </c>
      <c r="E65" s="17" t="s">
        <v>542</v>
      </c>
      <c r="F65" s="6" t="s">
        <v>32</v>
      </c>
      <c r="G65" s="6" t="s">
        <v>543</v>
      </c>
      <c r="H65" s="6">
        <v>100</v>
      </c>
      <c r="I65" s="6"/>
      <c r="J65" s="18" t="s">
        <v>544</v>
      </c>
      <c r="K65" s="19">
        <v>10000</v>
      </c>
      <c r="L65" s="19"/>
      <c r="M65" s="6" t="s">
        <v>545</v>
      </c>
      <c r="N65" s="17" t="s">
        <v>546</v>
      </c>
      <c r="O65" s="17"/>
      <c r="P65" s="6">
        <v>3</v>
      </c>
      <c r="Q65" s="17" t="s">
        <v>2060</v>
      </c>
      <c r="R65" s="6" t="s">
        <v>547</v>
      </c>
      <c r="S65" s="6" t="s">
        <v>548</v>
      </c>
      <c r="T65" s="6" t="s">
        <v>548</v>
      </c>
      <c r="U65" s="20" t="s">
        <v>94</v>
      </c>
      <c r="V65" s="6">
        <v>147</v>
      </c>
      <c r="W65" s="6">
        <v>9</v>
      </c>
      <c r="X65" s="20" t="s">
        <v>254</v>
      </c>
      <c r="Y65" s="6" t="s">
        <v>508</v>
      </c>
    </row>
    <row r="66" spans="1:25" ht="236.25">
      <c r="A66" s="6">
        <v>61</v>
      </c>
      <c r="B66" s="6" t="s">
        <v>540</v>
      </c>
      <c r="C66" s="6" t="s">
        <v>549</v>
      </c>
      <c r="D66" s="16" t="s">
        <v>532</v>
      </c>
      <c r="E66" s="17" t="s">
        <v>550</v>
      </c>
      <c r="F66" s="6" t="s">
        <v>84</v>
      </c>
      <c r="G66" s="6" t="s">
        <v>543</v>
      </c>
      <c r="H66" s="6">
        <v>50</v>
      </c>
      <c r="I66" s="6"/>
      <c r="J66" s="18" t="s">
        <v>551</v>
      </c>
      <c r="K66" s="19">
        <v>35.799999999999997</v>
      </c>
      <c r="L66" s="19"/>
      <c r="M66" s="6" t="s">
        <v>552</v>
      </c>
      <c r="N66" s="17" t="s">
        <v>553</v>
      </c>
      <c r="O66" s="17"/>
      <c r="P66" s="6">
        <v>2</v>
      </c>
      <c r="Q66" s="17" t="s">
        <v>2061</v>
      </c>
      <c r="R66" s="6" t="s">
        <v>554</v>
      </c>
      <c r="S66" s="6" t="s">
        <v>548</v>
      </c>
      <c r="T66" s="6" t="s">
        <v>548</v>
      </c>
      <c r="U66" s="6" t="s">
        <v>310</v>
      </c>
      <c r="V66" s="6">
        <v>86</v>
      </c>
      <c r="W66" s="6">
        <v>9</v>
      </c>
      <c r="X66" s="20" t="s">
        <v>254</v>
      </c>
      <c r="Y66" s="6" t="s">
        <v>177</v>
      </c>
    </row>
    <row r="67" spans="1:25" ht="346.5">
      <c r="A67" s="6">
        <v>62</v>
      </c>
      <c r="B67" s="6" t="s">
        <v>259</v>
      </c>
      <c r="C67" s="6" t="s">
        <v>555</v>
      </c>
      <c r="D67" s="16" t="s">
        <v>532</v>
      </c>
      <c r="E67" s="17" t="s">
        <v>556</v>
      </c>
      <c r="F67" s="6" t="s">
        <v>365</v>
      </c>
      <c r="G67" s="6" t="s">
        <v>557</v>
      </c>
      <c r="H67" s="6">
        <v>5000</v>
      </c>
      <c r="I67" s="6"/>
      <c r="J67" s="18" t="s">
        <v>558</v>
      </c>
      <c r="K67" s="19">
        <v>62500</v>
      </c>
      <c r="L67" s="19"/>
      <c r="M67" s="6" t="s">
        <v>559</v>
      </c>
      <c r="N67" s="17" t="s">
        <v>560</v>
      </c>
      <c r="O67" s="17"/>
      <c r="P67" s="6">
        <v>2</v>
      </c>
      <c r="Q67" s="17" t="s">
        <v>561</v>
      </c>
      <c r="R67" s="6" t="s">
        <v>562</v>
      </c>
      <c r="S67" s="6" t="s">
        <v>269</v>
      </c>
      <c r="T67" s="6" t="s">
        <v>563</v>
      </c>
      <c r="U67" s="20" t="s">
        <v>94</v>
      </c>
      <c r="V67" s="6">
        <v>125</v>
      </c>
      <c r="W67" s="6">
        <v>9</v>
      </c>
      <c r="X67" s="20" t="s">
        <v>254</v>
      </c>
      <c r="Y67" s="6" t="s">
        <v>177</v>
      </c>
    </row>
    <row r="68" spans="1:25" ht="173.25">
      <c r="A68" s="6">
        <v>63</v>
      </c>
      <c r="B68" s="6" t="s">
        <v>540</v>
      </c>
      <c r="C68" s="6" t="s">
        <v>564</v>
      </c>
      <c r="D68" s="16" t="s">
        <v>565</v>
      </c>
      <c r="E68" s="17" t="s">
        <v>566</v>
      </c>
      <c r="F68" s="6" t="s">
        <v>133</v>
      </c>
      <c r="G68" s="6" t="s">
        <v>567</v>
      </c>
      <c r="H68" s="6">
        <v>15</v>
      </c>
      <c r="I68" s="6"/>
      <c r="J68" s="18" t="s">
        <v>568</v>
      </c>
      <c r="K68" s="19"/>
      <c r="L68" s="19"/>
      <c r="M68" s="6" t="s">
        <v>569</v>
      </c>
      <c r="N68" s="17" t="s">
        <v>570</v>
      </c>
      <c r="O68" s="17"/>
      <c r="P68" s="6">
        <v>4</v>
      </c>
      <c r="Q68" s="17"/>
      <c r="R68" s="6" t="s">
        <v>571</v>
      </c>
      <c r="S68" s="6" t="s">
        <v>548</v>
      </c>
      <c r="T68" s="6" t="s">
        <v>548</v>
      </c>
      <c r="U68" s="20" t="s">
        <v>94</v>
      </c>
      <c r="V68" s="6">
        <v>140</v>
      </c>
      <c r="W68" s="6">
        <v>9</v>
      </c>
      <c r="X68" s="20" t="s">
        <v>254</v>
      </c>
      <c r="Y68" s="6" t="s">
        <v>41</v>
      </c>
    </row>
    <row r="69" spans="1:25" ht="346.5">
      <c r="A69" s="6">
        <v>64</v>
      </c>
      <c r="B69" s="6" t="s">
        <v>259</v>
      </c>
      <c r="C69" s="6" t="s">
        <v>572</v>
      </c>
      <c r="D69" s="16" t="s">
        <v>565</v>
      </c>
      <c r="E69" s="17" t="s">
        <v>573</v>
      </c>
      <c r="F69" s="6" t="s">
        <v>108</v>
      </c>
      <c r="G69" s="6" t="s">
        <v>262</v>
      </c>
      <c r="H69" s="6">
        <v>20</v>
      </c>
      <c r="I69" s="6"/>
      <c r="J69" s="18" t="s">
        <v>574</v>
      </c>
      <c r="K69" s="19"/>
      <c r="L69" s="19"/>
      <c r="M69" s="6"/>
      <c r="N69" s="17" t="s">
        <v>575</v>
      </c>
      <c r="O69" s="17"/>
      <c r="P69" s="6">
        <v>3</v>
      </c>
      <c r="Q69" s="17" t="s">
        <v>2062</v>
      </c>
      <c r="R69" s="6" t="s">
        <v>268</v>
      </c>
      <c r="S69" s="6" t="s">
        <v>269</v>
      </c>
      <c r="T69" s="6" t="s">
        <v>269</v>
      </c>
      <c r="U69" s="20" t="s">
        <v>39</v>
      </c>
      <c r="V69" s="6"/>
      <c r="W69" s="6">
        <v>9</v>
      </c>
      <c r="X69" s="20" t="s">
        <v>254</v>
      </c>
      <c r="Y69" s="6" t="s">
        <v>177</v>
      </c>
    </row>
    <row r="70" spans="1:25" ht="346.5">
      <c r="A70" s="6">
        <v>65</v>
      </c>
      <c r="B70" s="6" t="s">
        <v>311</v>
      </c>
      <c r="C70" s="6" t="s">
        <v>576</v>
      </c>
      <c r="D70" s="16"/>
      <c r="E70" s="17" t="s">
        <v>577</v>
      </c>
      <c r="F70" s="6" t="s">
        <v>84</v>
      </c>
      <c r="G70" s="6" t="s">
        <v>578</v>
      </c>
      <c r="H70" s="6">
        <v>3</v>
      </c>
      <c r="I70" s="6"/>
      <c r="J70" s="18" t="s">
        <v>579</v>
      </c>
      <c r="K70" s="19" t="s">
        <v>580</v>
      </c>
      <c r="L70" s="19"/>
      <c r="M70" s="6" t="s">
        <v>581</v>
      </c>
      <c r="N70" s="17" t="s">
        <v>582</v>
      </c>
      <c r="O70" s="17"/>
      <c r="P70" s="6">
        <v>3</v>
      </c>
      <c r="Q70" s="17"/>
      <c r="R70" s="6" t="s">
        <v>583</v>
      </c>
      <c r="S70" s="6" t="s">
        <v>584</v>
      </c>
      <c r="T70" s="6" t="s">
        <v>585</v>
      </c>
      <c r="U70" s="20" t="s">
        <v>39</v>
      </c>
      <c r="V70" s="6"/>
      <c r="W70" s="6">
        <v>9</v>
      </c>
      <c r="X70" s="20" t="s">
        <v>254</v>
      </c>
      <c r="Y70" s="6" t="s">
        <v>177</v>
      </c>
    </row>
    <row r="71" spans="1:25" ht="409.5">
      <c r="A71" s="6">
        <v>66</v>
      </c>
      <c r="B71" s="6" t="s">
        <v>222</v>
      </c>
      <c r="C71" s="6" t="s">
        <v>586</v>
      </c>
      <c r="D71" s="16" t="s">
        <v>587</v>
      </c>
      <c r="E71" s="17" t="s">
        <v>588</v>
      </c>
      <c r="F71" s="6" t="s">
        <v>108</v>
      </c>
      <c r="G71" s="6" t="s">
        <v>589</v>
      </c>
      <c r="H71" s="6">
        <v>1230</v>
      </c>
      <c r="I71" s="6"/>
      <c r="J71" s="18" t="s">
        <v>590</v>
      </c>
      <c r="K71" s="19"/>
      <c r="L71" s="19"/>
      <c r="M71" s="6" t="s">
        <v>591</v>
      </c>
      <c r="N71" s="17" t="s">
        <v>592</v>
      </c>
      <c r="O71" s="17" t="s">
        <v>593</v>
      </c>
      <c r="P71" s="6">
        <v>1</v>
      </c>
      <c r="Q71" s="17" t="s">
        <v>594</v>
      </c>
      <c r="R71" s="6" t="s">
        <v>520</v>
      </c>
      <c r="S71" s="6" t="s">
        <v>230</v>
      </c>
      <c r="T71" s="6" t="s">
        <v>595</v>
      </c>
      <c r="U71" s="20" t="s">
        <v>39</v>
      </c>
      <c r="V71" s="6"/>
      <c r="W71" s="6">
        <v>6</v>
      </c>
      <c r="X71" s="20" t="s">
        <v>50</v>
      </c>
      <c r="Y71" s="6" t="s">
        <v>41</v>
      </c>
    </row>
    <row r="72" spans="1:25" ht="173.25">
      <c r="A72" s="6">
        <v>67</v>
      </c>
      <c r="B72" s="6" t="s">
        <v>530</v>
      </c>
      <c r="C72" s="6" t="s">
        <v>596</v>
      </c>
      <c r="D72" s="16" t="s">
        <v>587</v>
      </c>
      <c r="E72" s="17" t="s">
        <v>597</v>
      </c>
      <c r="F72" s="6" t="s">
        <v>171</v>
      </c>
      <c r="G72" s="6" t="s">
        <v>598</v>
      </c>
      <c r="H72" s="6">
        <v>4</v>
      </c>
      <c r="I72" s="6"/>
      <c r="J72" s="18" t="s">
        <v>599</v>
      </c>
      <c r="K72" s="19"/>
      <c r="L72" s="19"/>
      <c r="M72" s="6" t="s">
        <v>600</v>
      </c>
      <c r="N72" s="17" t="s">
        <v>2063</v>
      </c>
      <c r="O72" s="17"/>
      <c r="P72" s="6">
        <v>3</v>
      </c>
      <c r="Q72" s="17"/>
      <c r="R72" s="6" t="s">
        <v>601</v>
      </c>
      <c r="S72" s="6" t="s">
        <v>538</v>
      </c>
      <c r="T72" s="6" t="s">
        <v>602</v>
      </c>
      <c r="U72" s="20" t="s">
        <v>39</v>
      </c>
      <c r="V72" s="6">
        <v>8</v>
      </c>
      <c r="W72" s="6">
        <v>12</v>
      </c>
      <c r="X72" s="20" t="s">
        <v>232</v>
      </c>
      <c r="Y72" s="6" t="s">
        <v>105</v>
      </c>
    </row>
    <row r="73" spans="1:25" ht="299.25">
      <c r="A73" s="6">
        <v>68</v>
      </c>
      <c r="B73" s="6" t="s">
        <v>603</v>
      </c>
      <c r="C73" s="6" t="s">
        <v>604</v>
      </c>
      <c r="D73" s="16" t="s">
        <v>605</v>
      </c>
      <c r="E73" s="17" t="s">
        <v>606</v>
      </c>
      <c r="F73" s="6" t="s">
        <v>84</v>
      </c>
      <c r="G73" s="6" t="s">
        <v>607</v>
      </c>
      <c r="H73" s="6">
        <v>4</v>
      </c>
      <c r="I73" s="6"/>
      <c r="J73" s="18" t="s">
        <v>608</v>
      </c>
      <c r="K73" s="19">
        <v>1000</v>
      </c>
      <c r="L73" s="19"/>
      <c r="M73" s="6" t="s">
        <v>609</v>
      </c>
      <c r="N73" s="17" t="s">
        <v>610</v>
      </c>
      <c r="O73" s="17" t="s">
        <v>611</v>
      </c>
      <c r="P73" s="6">
        <v>1</v>
      </c>
      <c r="Q73" s="17"/>
      <c r="R73" s="6" t="s">
        <v>612</v>
      </c>
      <c r="S73" s="6" t="s">
        <v>613</v>
      </c>
      <c r="T73" s="6" t="s">
        <v>613</v>
      </c>
      <c r="U73" s="6" t="s">
        <v>310</v>
      </c>
      <c r="V73" s="6">
        <v>70</v>
      </c>
      <c r="W73" s="6">
        <v>4</v>
      </c>
      <c r="X73" s="20" t="s">
        <v>104</v>
      </c>
      <c r="Y73" s="6" t="s">
        <v>51</v>
      </c>
    </row>
    <row r="74" spans="1:25" ht="299.25">
      <c r="A74" s="6">
        <v>69</v>
      </c>
      <c r="B74" s="6" t="s">
        <v>603</v>
      </c>
      <c r="C74" s="6" t="s">
        <v>614</v>
      </c>
      <c r="D74" s="16" t="s">
        <v>605</v>
      </c>
      <c r="E74" s="17" t="s">
        <v>615</v>
      </c>
      <c r="F74" s="6"/>
      <c r="G74" s="6"/>
      <c r="H74" s="6"/>
      <c r="I74" s="6"/>
      <c r="J74" s="18"/>
      <c r="K74" s="19">
        <v>452.22</v>
      </c>
      <c r="L74" s="19"/>
      <c r="M74" s="6"/>
      <c r="N74" s="17" t="s">
        <v>616</v>
      </c>
      <c r="O74" s="17" t="s">
        <v>617</v>
      </c>
      <c r="P74" s="6">
        <v>1</v>
      </c>
      <c r="Q74" s="17"/>
      <c r="R74" s="6"/>
      <c r="S74" s="6"/>
      <c r="T74" s="6"/>
      <c r="U74" s="20" t="s">
        <v>39</v>
      </c>
      <c r="V74" s="6"/>
      <c r="W74" s="6">
        <v>4</v>
      </c>
      <c r="X74" s="20" t="s">
        <v>104</v>
      </c>
      <c r="Y74" s="6"/>
    </row>
    <row r="75" spans="1:25" ht="220.5">
      <c r="A75" s="6">
        <v>70</v>
      </c>
      <c r="B75" s="6" t="s">
        <v>540</v>
      </c>
      <c r="C75" s="6" t="s">
        <v>618</v>
      </c>
      <c r="D75" s="16" t="s">
        <v>605</v>
      </c>
      <c r="E75" s="17" t="s">
        <v>619</v>
      </c>
      <c r="F75" s="6" t="s">
        <v>97</v>
      </c>
      <c r="G75" s="6" t="s">
        <v>620</v>
      </c>
      <c r="H75" s="6">
        <v>1058</v>
      </c>
      <c r="I75" s="6"/>
      <c r="J75" s="18" t="s">
        <v>621</v>
      </c>
      <c r="K75" s="19" t="s">
        <v>622</v>
      </c>
      <c r="L75" s="19"/>
      <c r="M75" s="6" t="s">
        <v>623</v>
      </c>
      <c r="N75" s="17" t="s">
        <v>624</v>
      </c>
      <c r="O75" s="17"/>
      <c r="P75" s="6">
        <v>3</v>
      </c>
      <c r="Q75" s="17" t="s">
        <v>2064</v>
      </c>
      <c r="R75" s="6" t="s">
        <v>625</v>
      </c>
      <c r="S75" s="6" t="s">
        <v>548</v>
      </c>
      <c r="T75" s="6" t="s">
        <v>548</v>
      </c>
      <c r="U75" s="20" t="s">
        <v>94</v>
      </c>
      <c r="V75" s="6">
        <v>137</v>
      </c>
      <c r="W75" s="6">
        <v>6</v>
      </c>
      <c r="X75" s="20" t="s">
        <v>50</v>
      </c>
      <c r="Y75" s="6" t="s">
        <v>61</v>
      </c>
    </row>
    <row r="76" spans="1:25" ht="315">
      <c r="A76" s="6">
        <v>71</v>
      </c>
      <c r="B76" s="6" t="s">
        <v>530</v>
      </c>
      <c r="C76" s="6" t="s">
        <v>626</v>
      </c>
      <c r="D76" s="16" t="s">
        <v>605</v>
      </c>
      <c r="E76" s="17" t="s">
        <v>2065</v>
      </c>
      <c r="F76" s="6" t="s">
        <v>74</v>
      </c>
      <c r="G76" s="6" t="s">
        <v>627</v>
      </c>
      <c r="H76" s="6">
        <v>230</v>
      </c>
      <c r="I76" s="6"/>
      <c r="J76" s="18" t="s">
        <v>628</v>
      </c>
      <c r="K76" s="19"/>
      <c r="L76" s="19"/>
      <c r="M76" s="6"/>
      <c r="N76" s="17" t="s">
        <v>629</v>
      </c>
      <c r="O76" s="17" t="s">
        <v>630</v>
      </c>
      <c r="P76" s="6">
        <v>2</v>
      </c>
      <c r="Q76" s="17" t="s">
        <v>2066</v>
      </c>
      <c r="R76" s="6" t="s">
        <v>631</v>
      </c>
      <c r="S76" s="6" t="s">
        <v>538</v>
      </c>
      <c r="T76" s="6" t="s">
        <v>538</v>
      </c>
      <c r="U76" s="6" t="s">
        <v>310</v>
      </c>
      <c r="V76" s="6">
        <v>75</v>
      </c>
      <c r="W76" s="6">
        <v>6</v>
      </c>
      <c r="X76" s="20" t="s">
        <v>50</v>
      </c>
      <c r="Y76" s="6" t="s">
        <v>41</v>
      </c>
    </row>
    <row r="77" spans="1:25" ht="409.5">
      <c r="A77" s="6">
        <v>72</v>
      </c>
      <c r="B77" s="6" t="s">
        <v>530</v>
      </c>
      <c r="C77" s="6" t="s">
        <v>632</v>
      </c>
      <c r="D77" s="16" t="s">
        <v>605</v>
      </c>
      <c r="E77" s="17" t="s">
        <v>633</v>
      </c>
      <c r="F77" s="6" t="s">
        <v>84</v>
      </c>
      <c r="G77" s="6" t="s">
        <v>534</v>
      </c>
      <c r="H77" s="6">
        <v>62</v>
      </c>
      <c r="I77" s="6"/>
      <c r="J77" s="18" t="s">
        <v>634</v>
      </c>
      <c r="K77" s="19" t="s">
        <v>635</v>
      </c>
      <c r="L77" s="19"/>
      <c r="M77" s="6" t="s">
        <v>636</v>
      </c>
      <c r="N77" s="17" t="s">
        <v>637</v>
      </c>
      <c r="O77" s="17"/>
      <c r="P77" s="6">
        <v>1</v>
      </c>
      <c r="Q77" s="17" t="s">
        <v>2067</v>
      </c>
      <c r="R77" s="6" t="s">
        <v>638</v>
      </c>
      <c r="S77" s="6" t="s">
        <v>538</v>
      </c>
      <c r="T77" s="6" t="s">
        <v>639</v>
      </c>
      <c r="U77" s="6" t="s">
        <v>310</v>
      </c>
      <c r="V77" s="6">
        <v>75</v>
      </c>
      <c r="W77" s="6">
        <v>6</v>
      </c>
      <c r="X77" s="20" t="s">
        <v>50</v>
      </c>
      <c r="Y77" s="6" t="s">
        <v>51</v>
      </c>
    </row>
    <row r="78" spans="1:25" ht="299.25">
      <c r="A78" s="6">
        <v>73</v>
      </c>
      <c r="B78" s="6" t="s">
        <v>62</v>
      </c>
      <c r="C78" s="6" t="s">
        <v>640</v>
      </c>
      <c r="D78" s="16" t="s">
        <v>605</v>
      </c>
      <c r="E78" s="17" t="s">
        <v>641</v>
      </c>
      <c r="F78" s="6" t="s">
        <v>84</v>
      </c>
      <c r="G78" s="6" t="s">
        <v>85</v>
      </c>
      <c r="H78" s="6">
        <v>3</v>
      </c>
      <c r="I78" s="6"/>
      <c r="J78" s="18" t="s">
        <v>642</v>
      </c>
      <c r="K78" s="19">
        <v>50</v>
      </c>
      <c r="L78" s="19"/>
      <c r="M78" s="6" t="s">
        <v>643</v>
      </c>
      <c r="N78" s="17" t="s">
        <v>644</v>
      </c>
      <c r="O78" s="17"/>
      <c r="P78" s="6">
        <v>5</v>
      </c>
      <c r="Q78" s="17"/>
      <c r="R78" s="6" t="s">
        <v>645</v>
      </c>
      <c r="S78" s="6" t="s">
        <v>71</v>
      </c>
      <c r="T78" s="6" t="s">
        <v>71</v>
      </c>
      <c r="U78" s="20" t="s">
        <v>39</v>
      </c>
      <c r="V78" s="6"/>
      <c r="W78" s="6">
        <v>4</v>
      </c>
      <c r="X78" s="20" t="s">
        <v>104</v>
      </c>
      <c r="Y78" s="6">
        <v>8</v>
      </c>
    </row>
    <row r="79" spans="1:25" ht="409.5">
      <c r="A79" s="6">
        <v>74</v>
      </c>
      <c r="B79" s="6" t="s">
        <v>646</v>
      </c>
      <c r="C79" s="6" t="s">
        <v>647</v>
      </c>
      <c r="D79" s="16" t="s">
        <v>605</v>
      </c>
      <c r="E79" s="17" t="s">
        <v>648</v>
      </c>
      <c r="F79" s="6" t="s">
        <v>32</v>
      </c>
      <c r="G79" s="6" t="s">
        <v>649</v>
      </c>
      <c r="H79" s="6">
        <v>800</v>
      </c>
      <c r="I79" s="6"/>
      <c r="J79" s="18" t="s">
        <v>650</v>
      </c>
      <c r="K79" s="19"/>
      <c r="L79" s="19"/>
      <c r="M79" s="6"/>
      <c r="N79" s="17" t="s">
        <v>651</v>
      </c>
      <c r="O79" s="17"/>
      <c r="P79" s="6">
        <v>3</v>
      </c>
      <c r="Q79" s="17" t="s">
        <v>2068</v>
      </c>
      <c r="R79" s="6" t="s">
        <v>652</v>
      </c>
      <c r="S79" s="6" t="s">
        <v>298</v>
      </c>
      <c r="T79" s="6" t="s">
        <v>298</v>
      </c>
      <c r="U79" s="20" t="s">
        <v>39</v>
      </c>
      <c r="V79" s="6">
        <v>28</v>
      </c>
      <c r="W79" s="6">
        <v>6</v>
      </c>
      <c r="X79" s="20" t="s">
        <v>50</v>
      </c>
      <c r="Y79" s="6" t="s">
        <v>41</v>
      </c>
    </row>
    <row r="80" spans="1:25" ht="220.5">
      <c r="A80" s="6">
        <v>75</v>
      </c>
      <c r="B80" s="6" t="s">
        <v>62</v>
      </c>
      <c r="C80" s="6" t="s">
        <v>653</v>
      </c>
      <c r="D80" s="16" t="s">
        <v>605</v>
      </c>
      <c r="E80" s="17" t="s">
        <v>654</v>
      </c>
      <c r="F80" s="6" t="s">
        <v>74</v>
      </c>
      <c r="G80" s="6" t="s">
        <v>655</v>
      </c>
      <c r="H80" s="6">
        <v>15</v>
      </c>
      <c r="I80" s="6"/>
      <c r="J80" s="18" t="s">
        <v>656</v>
      </c>
      <c r="K80" s="19"/>
      <c r="L80" s="19"/>
      <c r="M80" s="6"/>
      <c r="N80" s="17" t="s">
        <v>657</v>
      </c>
      <c r="O80" s="17" t="s">
        <v>658</v>
      </c>
      <c r="P80" s="6">
        <v>1</v>
      </c>
      <c r="Q80" s="17"/>
      <c r="R80" s="6" t="s">
        <v>659</v>
      </c>
      <c r="S80" s="6" t="s">
        <v>71</v>
      </c>
      <c r="T80" s="6" t="s">
        <v>71</v>
      </c>
      <c r="U80" s="20" t="s">
        <v>39</v>
      </c>
      <c r="V80" s="6"/>
      <c r="W80" s="6">
        <v>1</v>
      </c>
      <c r="X80" s="20" t="s">
        <v>40</v>
      </c>
      <c r="Y80" s="6" t="s">
        <v>51</v>
      </c>
    </row>
    <row r="81" spans="1:25" ht="393.75">
      <c r="A81" s="6">
        <v>76</v>
      </c>
      <c r="B81" s="6" t="s">
        <v>62</v>
      </c>
      <c r="C81" s="6" t="s">
        <v>660</v>
      </c>
      <c r="D81" s="16" t="s">
        <v>605</v>
      </c>
      <c r="E81" s="17" t="s">
        <v>661</v>
      </c>
      <c r="F81" s="6" t="s">
        <v>662</v>
      </c>
      <c r="G81" s="6" t="s">
        <v>663</v>
      </c>
      <c r="H81" s="6">
        <v>10</v>
      </c>
      <c r="I81" s="6"/>
      <c r="J81" s="18" t="s">
        <v>664</v>
      </c>
      <c r="K81" s="19"/>
      <c r="L81" s="19"/>
      <c r="M81" s="6"/>
      <c r="N81" s="17" t="s">
        <v>665</v>
      </c>
      <c r="O81" s="17"/>
      <c r="P81" s="6">
        <v>1</v>
      </c>
      <c r="Q81" s="17"/>
      <c r="R81" s="6" t="s">
        <v>666</v>
      </c>
      <c r="S81" s="6" t="s">
        <v>71</v>
      </c>
      <c r="T81" s="6" t="s">
        <v>667</v>
      </c>
      <c r="U81" s="20" t="s">
        <v>39</v>
      </c>
      <c r="V81" s="6"/>
      <c r="W81" s="6">
        <v>1</v>
      </c>
      <c r="X81" s="20" t="s">
        <v>40</v>
      </c>
      <c r="Y81" s="6" t="s">
        <v>81</v>
      </c>
    </row>
    <row r="82" spans="1:25" ht="189">
      <c r="A82" s="6">
        <v>77</v>
      </c>
      <c r="B82" s="6" t="s">
        <v>62</v>
      </c>
      <c r="C82" s="6" t="s">
        <v>668</v>
      </c>
      <c r="D82" s="16" t="s">
        <v>605</v>
      </c>
      <c r="E82" s="17" t="s">
        <v>669</v>
      </c>
      <c r="F82" s="6" t="s">
        <v>84</v>
      </c>
      <c r="G82" s="6" t="s">
        <v>85</v>
      </c>
      <c r="H82" s="6">
        <v>1</v>
      </c>
      <c r="I82" s="6"/>
      <c r="J82" s="18" t="s">
        <v>670</v>
      </c>
      <c r="K82" s="19"/>
      <c r="L82" s="19"/>
      <c r="M82" s="6" t="s">
        <v>87</v>
      </c>
      <c r="N82" s="17" t="s">
        <v>671</v>
      </c>
      <c r="O82" s="17"/>
      <c r="P82" s="6">
        <v>1</v>
      </c>
      <c r="Q82" s="17"/>
      <c r="R82" s="6" t="s">
        <v>284</v>
      </c>
      <c r="S82" s="6" t="s">
        <v>71</v>
      </c>
      <c r="T82" s="6" t="s">
        <v>71</v>
      </c>
      <c r="U82" s="20" t="s">
        <v>39</v>
      </c>
      <c r="V82" s="6"/>
      <c r="W82" s="6">
        <v>1</v>
      </c>
      <c r="X82" s="20" t="s">
        <v>40</v>
      </c>
      <c r="Y82" s="6">
        <v>7</v>
      </c>
    </row>
    <row r="83" spans="1:25" ht="267.75">
      <c r="A83" s="6">
        <v>78</v>
      </c>
      <c r="B83" s="6" t="s">
        <v>113</v>
      </c>
      <c r="C83" s="6" t="s">
        <v>672</v>
      </c>
      <c r="D83" s="16" t="s">
        <v>673</v>
      </c>
      <c r="E83" s="17" t="s">
        <v>674</v>
      </c>
      <c r="F83" s="6" t="s">
        <v>365</v>
      </c>
      <c r="G83" s="6" t="s">
        <v>675</v>
      </c>
      <c r="H83" s="6">
        <v>500</v>
      </c>
      <c r="I83" s="6"/>
      <c r="J83" s="18" t="s">
        <v>676</v>
      </c>
      <c r="K83" s="19"/>
      <c r="L83" s="19"/>
      <c r="M83" s="6" t="s">
        <v>677</v>
      </c>
      <c r="N83" s="17" t="s">
        <v>678</v>
      </c>
      <c r="O83" s="17"/>
      <c r="P83" s="6">
        <v>2</v>
      </c>
      <c r="Q83" s="17" t="s">
        <v>679</v>
      </c>
      <c r="R83" s="6" t="s">
        <v>680</v>
      </c>
      <c r="S83" s="6" t="s">
        <v>681</v>
      </c>
      <c r="T83" s="6" t="s">
        <v>682</v>
      </c>
      <c r="U83" s="20" t="s">
        <v>94</v>
      </c>
      <c r="V83" s="6">
        <v>173</v>
      </c>
      <c r="W83" s="6">
        <v>6</v>
      </c>
      <c r="X83" s="20" t="s">
        <v>50</v>
      </c>
      <c r="Y83" s="6" t="s">
        <v>51</v>
      </c>
    </row>
    <row r="84" spans="1:25" ht="299.25">
      <c r="A84" s="6">
        <v>79</v>
      </c>
      <c r="B84" s="6" t="s">
        <v>540</v>
      </c>
      <c r="C84" s="6" t="s">
        <v>683</v>
      </c>
      <c r="D84" s="16" t="s">
        <v>673</v>
      </c>
      <c r="E84" s="17" t="s">
        <v>684</v>
      </c>
      <c r="F84" s="6" t="s">
        <v>161</v>
      </c>
      <c r="G84" s="6" t="s">
        <v>685</v>
      </c>
      <c r="H84" s="6">
        <v>193</v>
      </c>
      <c r="I84" s="6"/>
      <c r="J84" s="18" t="s">
        <v>686</v>
      </c>
      <c r="K84" s="19">
        <v>3860</v>
      </c>
      <c r="L84" s="19"/>
      <c r="M84" s="6" t="s">
        <v>687</v>
      </c>
      <c r="N84" s="17" t="s">
        <v>688</v>
      </c>
      <c r="O84" s="17"/>
      <c r="P84" s="6">
        <v>1</v>
      </c>
      <c r="Q84" s="17"/>
      <c r="R84" s="6" t="s">
        <v>689</v>
      </c>
      <c r="S84" s="6" t="s">
        <v>548</v>
      </c>
      <c r="T84" s="6" t="s">
        <v>690</v>
      </c>
      <c r="U84" s="20" t="s">
        <v>39</v>
      </c>
      <c r="V84" s="6"/>
      <c r="W84" s="6">
        <v>3</v>
      </c>
      <c r="X84" s="20" t="s">
        <v>130</v>
      </c>
      <c r="Y84" s="6" t="s">
        <v>105</v>
      </c>
    </row>
    <row r="85" spans="1:25" ht="299.25">
      <c r="A85" s="6">
        <v>80</v>
      </c>
      <c r="B85" s="6" t="s">
        <v>113</v>
      </c>
      <c r="C85" s="6" t="s">
        <v>691</v>
      </c>
      <c r="D85" s="16" t="s">
        <v>673</v>
      </c>
      <c r="E85" s="17" t="s">
        <v>692</v>
      </c>
      <c r="F85" s="6" t="s">
        <v>133</v>
      </c>
      <c r="G85" s="6" t="s">
        <v>134</v>
      </c>
      <c r="H85" s="6" t="s">
        <v>135</v>
      </c>
      <c r="I85" s="6"/>
      <c r="J85" s="18" t="s">
        <v>693</v>
      </c>
      <c r="K85" s="19"/>
      <c r="L85" s="19"/>
      <c r="M85" s="6" t="s">
        <v>694</v>
      </c>
      <c r="N85" s="17" t="s">
        <v>695</v>
      </c>
      <c r="O85" s="17"/>
      <c r="P85" s="6">
        <v>4</v>
      </c>
      <c r="Q85" s="17" t="s">
        <v>696</v>
      </c>
      <c r="R85" s="6" t="s">
        <v>139</v>
      </c>
      <c r="S85" s="6" t="s">
        <v>59</v>
      </c>
      <c r="T85" s="6" t="s">
        <v>140</v>
      </c>
      <c r="U85" s="20" t="s">
        <v>39</v>
      </c>
      <c r="V85" s="6"/>
      <c r="W85" s="6">
        <v>6</v>
      </c>
      <c r="X85" s="20" t="s">
        <v>50</v>
      </c>
      <c r="Y85" s="6" t="s">
        <v>51</v>
      </c>
    </row>
    <row r="86" spans="1:25" ht="346.5">
      <c r="A86" s="6">
        <v>81</v>
      </c>
      <c r="B86" s="6" t="s">
        <v>300</v>
      </c>
      <c r="C86" s="6" t="s">
        <v>697</v>
      </c>
      <c r="D86" s="16" t="s">
        <v>673</v>
      </c>
      <c r="E86" s="17" t="s">
        <v>698</v>
      </c>
      <c r="F86" s="6" t="s">
        <v>32</v>
      </c>
      <c r="G86" s="6" t="s">
        <v>45</v>
      </c>
      <c r="H86" s="6">
        <v>100</v>
      </c>
      <c r="I86" s="6"/>
      <c r="J86" s="18" t="s">
        <v>699</v>
      </c>
      <c r="K86" s="19"/>
      <c r="L86" s="19"/>
      <c r="M86" s="6"/>
      <c r="N86" s="17" t="s">
        <v>700</v>
      </c>
      <c r="O86" s="17"/>
      <c r="P86" s="6">
        <v>5</v>
      </c>
      <c r="Q86" s="17" t="s">
        <v>701</v>
      </c>
      <c r="R86" s="6" t="s">
        <v>702</v>
      </c>
      <c r="S86" s="6" t="s">
        <v>703</v>
      </c>
      <c r="T86" s="6" t="s">
        <v>704</v>
      </c>
      <c r="U86" s="20" t="s">
        <v>39</v>
      </c>
      <c r="V86" s="6">
        <v>1</v>
      </c>
      <c r="W86" s="6">
        <v>12</v>
      </c>
      <c r="X86" s="20" t="s">
        <v>232</v>
      </c>
      <c r="Y86" s="6" t="s">
        <v>177</v>
      </c>
    </row>
    <row r="87" spans="1:25" ht="409.5">
      <c r="A87" s="6">
        <v>82</v>
      </c>
      <c r="B87" s="6" t="s">
        <v>300</v>
      </c>
      <c r="C87" s="6" t="s">
        <v>705</v>
      </c>
      <c r="D87" s="16" t="s">
        <v>673</v>
      </c>
      <c r="E87" s="17" t="s">
        <v>706</v>
      </c>
      <c r="F87" s="6" t="s">
        <v>97</v>
      </c>
      <c r="G87" s="6" t="s">
        <v>707</v>
      </c>
      <c r="H87" s="6">
        <v>17</v>
      </c>
      <c r="I87" s="6"/>
      <c r="J87" s="18" t="s">
        <v>708</v>
      </c>
      <c r="K87" s="19">
        <v>1243</v>
      </c>
      <c r="L87" s="19"/>
      <c r="M87" s="6" t="s">
        <v>2069</v>
      </c>
      <c r="N87" s="17" t="s">
        <v>709</v>
      </c>
      <c r="O87" s="17"/>
      <c r="P87" s="6">
        <v>5</v>
      </c>
      <c r="Q87" s="17" t="s">
        <v>701</v>
      </c>
      <c r="R87" s="6" t="s">
        <v>710</v>
      </c>
      <c r="S87" s="6" t="s">
        <v>711</v>
      </c>
      <c r="T87" s="6" t="s">
        <v>712</v>
      </c>
      <c r="U87" s="20" t="s">
        <v>39</v>
      </c>
      <c r="V87" s="6"/>
      <c r="W87" s="6">
        <v>6</v>
      </c>
      <c r="X87" s="20" t="s">
        <v>50</v>
      </c>
      <c r="Y87" s="6" t="s">
        <v>81</v>
      </c>
    </row>
    <row r="88" spans="1:25" ht="409.5">
      <c r="A88" s="6">
        <v>83</v>
      </c>
      <c r="B88" s="6" t="s">
        <v>300</v>
      </c>
      <c r="C88" s="6" t="s">
        <v>713</v>
      </c>
      <c r="D88" s="16" t="s">
        <v>673</v>
      </c>
      <c r="E88" s="17" t="s">
        <v>714</v>
      </c>
      <c r="F88" s="6" t="s">
        <v>108</v>
      </c>
      <c r="G88" s="6" t="s">
        <v>715</v>
      </c>
      <c r="H88" s="6">
        <v>25</v>
      </c>
      <c r="I88" s="6"/>
      <c r="J88" s="18" t="s">
        <v>716</v>
      </c>
      <c r="K88" s="19"/>
      <c r="L88" s="19"/>
      <c r="M88" s="6"/>
      <c r="N88" s="17" t="s">
        <v>2070</v>
      </c>
      <c r="O88" s="17"/>
      <c r="P88" s="6">
        <v>5</v>
      </c>
      <c r="Q88" s="17" t="s">
        <v>701</v>
      </c>
      <c r="R88" s="6" t="s">
        <v>717</v>
      </c>
      <c r="S88" s="6" t="s">
        <v>221</v>
      </c>
      <c r="T88" s="6" t="s">
        <v>718</v>
      </c>
      <c r="U88" s="20" t="s">
        <v>39</v>
      </c>
      <c r="V88" s="6"/>
      <c r="W88" s="6">
        <v>6</v>
      </c>
      <c r="X88" s="20" t="s">
        <v>50</v>
      </c>
      <c r="Y88" s="6" t="s">
        <v>41</v>
      </c>
    </row>
    <row r="89" spans="1:25" ht="346.5">
      <c r="A89" s="6">
        <v>84</v>
      </c>
      <c r="B89" s="6" t="s">
        <v>259</v>
      </c>
      <c r="C89" s="6" t="s">
        <v>719</v>
      </c>
      <c r="D89" s="16" t="s">
        <v>673</v>
      </c>
      <c r="E89" s="17" t="s">
        <v>720</v>
      </c>
      <c r="F89" s="6" t="s">
        <v>161</v>
      </c>
      <c r="G89" s="6" t="s">
        <v>721</v>
      </c>
      <c r="H89" s="6">
        <v>12</v>
      </c>
      <c r="I89" s="6"/>
      <c r="J89" s="18" t="s">
        <v>722</v>
      </c>
      <c r="K89" s="19"/>
      <c r="L89" s="19"/>
      <c r="M89" s="6"/>
      <c r="N89" s="17" t="s">
        <v>723</v>
      </c>
      <c r="O89" s="17"/>
      <c r="P89" s="6">
        <v>2</v>
      </c>
      <c r="Q89" s="17"/>
      <c r="R89" s="6" t="s">
        <v>165</v>
      </c>
      <c r="S89" s="6" t="s">
        <v>166</v>
      </c>
      <c r="T89" s="6" t="s">
        <v>724</v>
      </c>
      <c r="U89" s="20" t="s">
        <v>39</v>
      </c>
      <c r="V89" s="6"/>
      <c r="W89" s="6">
        <v>3</v>
      </c>
      <c r="X89" s="20" t="s">
        <v>130</v>
      </c>
      <c r="Y89" s="6" t="s">
        <v>105</v>
      </c>
    </row>
    <row r="90" spans="1:25" ht="409.5">
      <c r="A90" s="6">
        <v>85</v>
      </c>
      <c r="B90" s="21" t="s">
        <v>725</v>
      </c>
      <c r="C90" s="6" t="s">
        <v>726</v>
      </c>
      <c r="D90" s="16" t="s">
        <v>673</v>
      </c>
      <c r="E90" s="17" t="s">
        <v>727</v>
      </c>
      <c r="F90" s="6" t="s">
        <v>32</v>
      </c>
      <c r="G90" s="6" t="s">
        <v>728</v>
      </c>
      <c r="H90" s="6">
        <v>19</v>
      </c>
      <c r="I90" s="6"/>
      <c r="J90" s="18" t="s">
        <v>729</v>
      </c>
      <c r="K90" s="19"/>
      <c r="L90" s="19"/>
      <c r="M90" s="6"/>
      <c r="N90" s="17" t="s">
        <v>730</v>
      </c>
      <c r="O90" s="17"/>
      <c r="P90" s="6"/>
      <c r="Q90" s="17" t="s">
        <v>2071</v>
      </c>
      <c r="R90" s="6" t="s">
        <v>731</v>
      </c>
      <c r="S90" s="6" t="s">
        <v>230</v>
      </c>
      <c r="T90" s="6" t="s">
        <v>230</v>
      </c>
      <c r="U90" s="20" t="s">
        <v>39</v>
      </c>
      <c r="V90" s="6">
        <v>22</v>
      </c>
      <c r="W90" s="6">
        <v>12</v>
      </c>
      <c r="X90" s="20" t="s">
        <v>232</v>
      </c>
      <c r="Y90" s="6" t="s">
        <v>51</v>
      </c>
    </row>
    <row r="91" spans="1:25" ht="283.5">
      <c r="A91" s="6">
        <v>86</v>
      </c>
      <c r="B91" s="21" t="s">
        <v>725</v>
      </c>
      <c r="C91" s="6" t="s">
        <v>732</v>
      </c>
      <c r="D91" s="16" t="s">
        <v>673</v>
      </c>
      <c r="E91" s="17" t="s">
        <v>733</v>
      </c>
      <c r="F91" s="6" t="s">
        <v>32</v>
      </c>
      <c r="G91" s="6" t="s">
        <v>728</v>
      </c>
      <c r="H91" s="6">
        <v>19</v>
      </c>
      <c r="I91" s="6"/>
      <c r="J91" s="18" t="s">
        <v>729</v>
      </c>
      <c r="K91" s="19"/>
      <c r="L91" s="19"/>
      <c r="M91" s="6"/>
      <c r="N91" s="17" t="s">
        <v>734</v>
      </c>
      <c r="O91" s="17"/>
      <c r="P91" s="6"/>
      <c r="Q91" s="17" t="s">
        <v>2072</v>
      </c>
      <c r="R91" s="6" t="s">
        <v>731</v>
      </c>
      <c r="S91" s="6" t="s">
        <v>230</v>
      </c>
      <c r="T91" s="6" t="s">
        <v>230</v>
      </c>
      <c r="U91" s="20" t="s">
        <v>39</v>
      </c>
      <c r="V91" s="6">
        <v>23</v>
      </c>
      <c r="W91" s="6">
        <v>12</v>
      </c>
      <c r="X91" s="20" t="s">
        <v>232</v>
      </c>
      <c r="Y91" s="6" t="s">
        <v>539</v>
      </c>
    </row>
    <row r="92" spans="1:25" ht="409.5">
      <c r="A92" s="6">
        <v>87</v>
      </c>
      <c r="B92" s="6" t="s">
        <v>222</v>
      </c>
      <c r="C92" s="6" t="s">
        <v>735</v>
      </c>
      <c r="D92" s="16" t="s">
        <v>673</v>
      </c>
      <c r="E92" s="17" t="s">
        <v>736</v>
      </c>
      <c r="F92" s="6" t="s">
        <v>32</v>
      </c>
      <c r="G92" s="6" t="s">
        <v>737</v>
      </c>
      <c r="H92" s="6">
        <v>60</v>
      </c>
      <c r="I92" s="6"/>
      <c r="J92" s="18"/>
      <c r="K92" s="19">
        <v>100</v>
      </c>
      <c r="L92" s="19"/>
      <c r="M92" s="6" t="s">
        <v>738</v>
      </c>
      <c r="N92" s="17" t="s">
        <v>739</v>
      </c>
      <c r="O92" s="17"/>
      <c r="P92" s="6">
        <v>5</v>
      </c>
      <c r="Q92" s="17" t="s">
        <v>2073</v>
      </c>
      <c r="R92" s="6" t="s">
        <v>229</v>
      </c>
      <c r="S92" s="6" t="s">
        <v>230</v>
      </c>
      <c r="T92" s="6" t="s">
        <v>230</v>
      </c>
      <c r="U92" s="20" t="s">
        <v>39</v>
      </c>
      <c r="V92" s="6">
        <v>5</v>
      </c>
      <c r="W92" s="6">
        <v>6</v>
      </c>
      <c r="X92" s="20" t="s">
        <v>50</v>
      </c>
      <c r="Y92" s="6" t="s">
        <v>51</v>
      </c>
    </row>
    <row r="93" spans="1:25" ht="252">
      <c r="A93" s="6">
        <v>88</v>
      </c>
      <c r="B93" s="6" t="s">
        <v>155</v>
      </c>
      <c r="C93" s="6" t="s">
        <v>740</v>
      </c>
      <c r="D93" s="16" t="s">
        <v>673</v>
      </c>
      <c r="E93" s="17" t="s">
        <v>741</v>
      </c>
      <c r="F93" s="6" t="s">
        <v>108</v>
      </c>
      <c r="G93" s="6" t="s">
        <v>742</v>
      </c>
      <c r="H93" s="6">
        <v>12</v>
      </c>
      <c r="I93" s="6">
        <v>210</v>
      </c>
      <c r="J93" s="18" t="s">
        <v>743</v>
      </c>
      <c r="K93" s="19"/>
      <c r="L93" s="19"/>
      <c r="M93" s="6"/>
      <c r="N93" s="17" t="s">
        <v>744</v>
      </c>
      <c r="O93" s="17"/>
      <c r="P93" s="6">
        <v>3</v>
      </c>
      <c r="Q93" s="17"/>
      <c r="R93" s="6" t="s">
        <v>745</v>
      </c>
      <c r="S93" s="6" t="s">
        <v>158</v>
      </c>
      <c r="T93" s="6" t="s">
        <v>158</v>
      </c>
      <c r="U93" s="20" t="s">
        <v>39</v>
      </c>
      <c r="V93" s="6"/>
      <c r="W93" s="6">
        <v>9</v>
      </c>
      <c r="X93" s="20" t="s">
        <v>254</v>
      </c>
      <c r="Y93" s="6" t="s">
        <v>41</v>
      </c>
    </row>
    <row r="94" spans="1:25" ht="157.5">
      <c r="A94" s="6">
        <v>89</v>
      </c>
      <c r="B94" s="6" t="s">
        <v>646</v>
      </c>
      <c r="C94" s="6" t="s">
        <v>746</v>
      </c>
      <c r="D94" s="16" t="s">
        <v>747</v>
      </c>
      <c r="E94" s="17" t="s">
        <v>748</v>
      </c>
      <c r="F94" s="6" t="s">
        <v>662</v>
      </c>
      <c r="G94" s="6" t="s">
        <v>749</v>
      </c>
      <c r="H94" s="6">
        <v>6</v>
      </c>
      <c r="I94" s="6"/>
      <c r="J94" s="18" t="s">
        <v>750</v>
      </c>
      <c r="K94" s="19"/>
      <c r="L94" s="19"/>
      <c r="M94" s="6"/>
      <c r="N94" s="17" t="s">
        <v>751</v>
      </c>
      <c r="O94" s="17"/>
      <c r="P94" s="6">
        <v>4</v>
      </c>
      <c r="Q94" s="17" t="s">
        <v>752</v>
      </c>
      <c r="R94" s="6" t="s">
        <v>753</v>
      </c>
      <c r="S94" s="6" t="s">
        <v>754</v>
      </c>
      <c r="T94" s="6" t="s">
        <v>755</v>
      </c>
      <c r="U94" s="20" t="s">
        <v>94</v>
      </c>
      <c r="V94" s="6">
        <v>175</v>
      </c>
      <c r="W94" s="6">
        <v>11</v>
      </c>
      <c r="X94" s="20" t="s">
        <v>244</v>
      </c>
      <c r="Y94" s="6" t="s">
        <v>177</v>
      </c>
    </row>
    <row r="95" spans="1:25" ht="236.25">
      <c r="A95" s="6">
        <v>90</v>
      </c>
      <c r="B95" s="6" t="s">
        <v>395</v>
      </c>
      <c r="C95" s="6" t="s">
        <v>756</v>
      </c>
      <c r="D95" s="16" t="s">
        <v>747</v>
      </c>
      <c r="E95" s="17" t="s">
        <v>757</v>
      </c>
      <c r="F95" s="6" t="s">
        <v>84</v>
      </c>
      <c r="G95" s="6" t="s">
        <v>758</v>
      </c>
      <c r="H95" s="6">
        <v>5</v>
      </c>
      <c r="I95" s="6"/>
      <c r="J95" s="18" t="s">
        <v>759</v>
      </c>
      <c r="K95" s="19"/>
      <c r="L95" s="19"/>
      <c r="M95" s="6" t="s">
        <v>760</v>
      </c>
      <c r="N95" s="17" t="s">
        <v>761</v>
      </c>
      <c r="O95" s="17"/>
      <c r="P95" s="6">
        <v>5</v>
      </c>
      <c r="Q95" s="17" t="s">
        <v>762</v>
      </c>
      <c r="R95" s="6" t="s">
        <v>763</v>
      </c>
      <c r="S95" s="6" t="s">
        <v>506</v>
      </c>
      <c r="T95" s="6" t="s">
        <v>506</v>
      </c>
      <c r="U95" s="20" t="s">
        <v>39</v>
      </c>
      <c r="V95" s="6"/>
      <c r="W95" s="6">
        <v>11</v>
      </c>
      <c r="X95" s="20" t="s">
        <v>244</v>
      </c>
      <c r="Y95" s="6" t="s">
        <v>51</v>
      </c>
    </row>
    <row r="96" spans="1:25" ht="189">
      <c r="A96" s="6">
        <v>91</v>
      </c>
      <c r="B96" s="6" t="s">
        <v>603</v>
      </c>
      <c r="C96" s="6" t="s">
        <v>764</v>
      </c>
      <c r="D96" s="16" t="s">
        <v>747</v>
      </c>
      <c r="E96" s="17" t="s">
        <v>765</v>
      </c>
      <c r="F96" s="6" t="s">
        <v>133</v>
      </c>
      <c r="G96" s="6" t="s">
        <v>607</v>
      </c>
      <c r="H96" s="6">
        <v>12</v>
      </c>
      <c r="I96" s="6"/>
      <c r="J96" s="18" t="s">
        <v>766</v>
      </c>
      <c r="K96" s="19"/>
      <c r="L96" s="19"/>
      <c r="M96" s="6" t="s">
        <v>767</v>
      </c>
      <c r="N96" s="17" t="s">
        <v>768</v>
      </c>
      <c r="O96" s="17" t="s">
        <v>769</v>
      </c>
      <c r="P96" s="6">
        <v>1</v>
      </c>
      <c r="Q96" s="17"/>
      <c r="R96" s="6" t="s">
        <v>770</v>
      </c>
      <c r="S96" s="6" t="s">
        <v>771</v>
      </c>
      <c r="T96" s="6" t="s">
        <v>771</v>
      </c>
      <c r="U96" s="20" t="s">
        <v>94</v>
      </c>
      <c r="V96" s="6">
        <v>174</v>
      </c>
      <c r="W96" s="6">
        <v>11</v>
      </c>
      <c r="X96" s="20" t="s">
        <v>244</v>
      </c>
      <c r="Y96" s="6" t="s">
        <v>51</v>
      </c>
    </row>
    <row r="97" spans="1:25" ht="362.25">
      <c r="A97" s="6">
        <v>92</v>
      </c>
      <c r="B97" s="6" t="s">
        <v>725</v>
      </c>
      <c r="C97" s="6" t="s">
        <v>772</v>
      </c>
      <c r="D97" s="16" t="s">
        <v>747</v>
      </c>
      <c r="E97" s="17" t="s">
        <v>773</v>
      </c>
      <c r="F97" s="6"/>
      <c r="G97" s="6" t="s">
        <v>774</v>
      </c>
      <c r="H97" s="6"/>
      <c r="I97" s="6">
        <v>1</v>
      </c>
      <c r="J97" s="18" t="s">
        <v>775</v>
      </c>
      <c r="K97" s="19"/>
      <c r="L97" s="19"/>
      <c r="M97" s="6" t="s">
        <v>776</v>
      </c>
      <c r="N97" s="17" t="s">
        <v>777</v>
      </c>
      <c r="O97" s="17"/>
      <c r="P97" s="6">
        <v>3</v>
      </c>
      <c r="Q97" s="17"/>
      <c r="R97" s="6" t="s">
        <v>778</v>
      </c>
      <c r="S97" s="6"/>
      <c r="T97" s="6"/>
      <c r="U97" s="20" t="s">
        <v>39</v>
      </c>
      <c r="V97" s="6"/>
      <c r="W97" s="6">
        <v>11</v>
      </c>
      <c r="X97" s="20" t="s">
        <v>244</v>
      </c>
      <c r="Y97" s="6"/>
    </row>
    <row r="98" spans="1:25" ht="94.5">
      <c r="A98" s="6">
        <v>93</v>
      </c>
      <c r="B98" s="6" t="s">
        <v>155</v>
      </c>
      <c r="C98" s="6" t="s">
        <v>779</v>
      </c>
      <c r="D98" s="16" t="s">
        <v>747</v>
      </c>
      <c r="E98" s="17" t="s">
        <v>780</v>
      </c>
      <c r="F98" s="6" t="s">
        <v>143</v>
      </c>
      <c r="G98" s="6" t="s">
        <v>156</v>
      </c>
      <c r="H98" s="6">
        <v>10</v>
      </c>
      <c r="I98" s="6">
        <v>210</v>
      </c>
      <c r="J98" s="18" t="s">
        <v>781</v>
      </c>
      <c r="K98" s="19"/>
      <c r="L98" s="19"/>
      <c r="M98" s="6"/>
      <c r="N98" s="17" t="s">
        <v>2074</v>
      </c>
      <c r="O98" s="17"/>
      <c r="P98" s="6">
        <v>4</v>
      </c>
      <c r="Q98" s="17"/>
      <c r="R98" s="6" t="s">
        <v>157</v>
      </c>
      <c r="S98" s="6" t="s">
        <v>158</v>
      </c>
      <c r="T98" s="6" t="s">
        <v>158</v>
      </c>
      <c r="U98" s="20" t="s">
        <v>94</v>
      </c>
      <c r="V98" s="6">
        <v>186</v>
      </c>
      <c r="W98" s="6">
        <v>11</v>
      </c>
      <c r="X98" s="20" t="s">
        <v>244</v>
      </c>
      <c r="Y98" s="6" t="s">
        <v>61</v>
      </c>
    </row>
    <row r="99" spans="1:25" ht="409.5">
      <c r="A99" s="6">
        <v>94</v>
      </c>
      <c r="B99" s="6" t="s">
        <v>782</v>
      </c>
      <c r="C99" s="6" t="s">
        <v>783</v>
      </c>
      <c r="D99" s="16" t="s">
        <v>747</v>
      </c>
      <c r="E99" s="17" t="s">
        <v>784</v>
      </c>
      <c r="F99" s="6" t="s">
        <v>161</v>
      </c>
      <c r="G99" s="6" t="s">
        <v>785</v>
      </c>
      <c r="H99" s="6" t="s">
        <v>786</v>
      </c>
      <c r="I99" s="6"/>
      <c r="J99" s="18" t="s">
        <v>787</v>
      </c>
      <c r="K99" s="19"/>
      <c r="L99" s="19"/>
      <c r="M99" s="6"/>
      <c r="N99" s="17" t="s">
        <v>788</v>
      </c>
      <c r="O99" s="17"/>
      <c r="P99" s="6">
        <v>1</v>
      </c>
      <c r="Q99" s="17"/>
      <c r="R99" s="6" t="s">
        <v>789</v>
      </c>
      <c r="S99" s="6" t="s">
        <v>790</v>
      </c>
      <c r="T99" s="6" t="s">
        <v>791</v>
      </c>
      <c r="U99" s="20" t="s">
        <v>39</v>
      </c>
      <c r="V99" s="6"/>
      <c r="W99" s="6">
        <v>11</v>
      </c>
      <c r="X99" s="20" t="s">
        <v>244</v>
      </c>
      <c r="Y99" s="6" t="s">
        <v>81</v>
      </c>
    </row>
    <row r="100" spans="1:25" ht="346.5">
      <c r="A100" s="6">
        <v>95</v>
      </c>
      <c r="B100" s="6" t="s">
        <v>222</v>
      </c>
      <c r="C100" s="6" t="s">
        <v>792</v>
      </c>
      <c r="D100" s="16"/>
      <c r="E100" s="17" t="s">
        <v>793</v>
      </c>
      <c r="F100" s="6" t="s">
        <v>32</v>
      </c>
      <c r="G100" s="6" t="s">
        <v>273</v>
      </c>
      <c r="H100" s="6">
        <v>60</v>
      </c>
      <c r="I100" s="6"/>
      <c r="J100" s="18" t="s">
        <v>794</v>
      </c>
      <c r="K100" s="19"/>
      <c r="L100" s="19"/>
      <c r="M100" s="6"/>
      <c r="N100" s="17" t="s">
        <v>795</v>
      </c>
      <c r="O100" s="17"/>
      <c r="P100" s="6">
        <v>3</v>
      </c>
      <c r="Q100" s="17"/>
      <c r="R100" s="6" t="s">
        <v>229</v>
      </c>
      <c r="S100" s="6" t="s">
        <v>230</v>
      </c>
      <c r="T100" s="6" t="s">
        <v>230</v>
      </c>
      <c r="U100" s="20" t="s">
        <v>39</v>
      </c>
      <c r="V100" s="6">
        <v>6</v>
      </c>
      <c r="W100" s="6">
        <v>2</v>
      </c>
      <c r="X100" s="20" t="s">
        <v>187</v>
      </c>
      <c r="Y100" s="6" t="s">
        <v>41</v>
      </c>
    </row>
    <row r="101" spans="1:25" ht="299.25">
      <c r="A101" s="6">
        <v>96</v>
      </c>
      <c r="B101" s="6" t="s">
        <v>395</v>
      </c>
      <c r="C101" s="6" t="s">
        <v>796</v>
      </c>
      <c r="D101" s="16"/>
      <c r="E101" s="17" t="s">
        <v>797</v>
      </c>
      <c r="F101" s="6" t="s">
        <v>133</v>
      </c>
      <c r="G101" s="6" t="s">
        <v>65</v>
      </c>
      <c r="H101" s="6">
        <v>10</v>
      </c>
      <c r="I101" s="6"/>
      <c r="J101" s="18" t="s">
        <v>798</v>
      </c>
      <c r="K101" s="19"/>
      <c r="L101" s="19"/>
      <c r="M101" s="6" t="s">
        <v>799</v>
      </c>
      <c r="N101" s="17" t="s">
        <v>800</v>
      </c>
      <c r="O101" s="17"/>
      <c r="P101" s="6">
        <v>5</v>
      </c>
      <c r="Q101" s="17" t="s">
        <v>762</v>
      </c>
      <c r="R101" s="6" t="s">
        <v>801</v>
      </c>
      <c r="S101" s="6" t="s">
        <v>506</v>
      </c>
      <c r="T101" s="6" t="s">
        <v>506</v>
      </c>
      <c r="U101" s="20" t="s">
        <v>39</v>
      </c>
      <c r="V101" s="6"/>
      <c r="W101" s="6">
        <v>4</v>
      </c>
      <c r="X101" s="20" t="s">
        <v>104</v>
      </c>
      <c r="Y101" s="6" t="s">
        <v>61</v>
      </c>
    </row>
    <row r="102" spans="1:25" ht="157.5">
      <c r="A102" s="6">
        <v>97</v>
      </c>
      <c r="B102" s="6" t="s">
        <v>113</v>
      </c>
      <c r="C102" s="6" t="s">
        <v>802</v>
      </c>
      <c r="D102" s="16"/>
      <c r="E102" s="17" t="s">
        <v>803</v>
      </c>
      <c r="F102" s="6" t="s">
        <v>161</v>
      </c>
      <c r="G102" s="6" t="s">
        <v>150</v>
      </c>
      <c r="H102" s="6">
        <v>56</v>
      </c>
      <c r="I102" s="6"/>
      <c r="J102" s="18" t="s">
        <v>804</v>
      </c>
      <c r="K102" s="19"/>
      <c r="L102" s="19"/>
      <c r="M102" s="6"/>
      <c r="N102" s="17" t="s">
        <v>805</v>
      </c>
      <c r="O102" s="17"/>
      <c r="P102" s="6">
        <v>3</v>
      </c>
      <c r="Q102" s="17"/>
      <c r="R102" s="6" t="s">
        <v>806</v>
      </c>
      <c r="S102" s="6" t="s">
        <v>59</v>
      </c>
      <c r="T102" s="6" t="s">
        <v>807</v>
      </c>
      <c r="U102" s="20" t="s">
        <v>39</v>
      </c>
      <c r="V102" s="6"/>
      <c r="W102" s="6">
        <v>11</v>
      </c>
      <c r="X102" s="20" t="s">
        <v>244</v>
      </c>
      <c r="Y102" s="6" t="s">
        <v>81</v>
      </c>
    </row>
    <row r="103" spans="1:25" ht="409.5">
      <c r="A103" s="6">
        <v>98</v>
      </c>
      <c r="B103" s="6" t="s">
        <v>725</v>
      </c>
      <c r="C103" s="6" t="s">
        <v>808</v>
      </c>
      <c r="D103" s="16"/>
      <c r="E103" s="17" t="s">
        <v>809</v>
      </c>
      <c r="F103" s="6"/>
      <c r="G103" s="6" t="s">
        <v>810</v>
      </c>
      <c r="H103" s="6"/>
      <c r="I103" s="6">
        <v>1</v>
      </c>
      <c r="J103" s="18" t="s">
        <v>811</v>
      </c>
      <c r="K103" s="19"/>
      <c r="L103" s="19"/>
      <c r="M103" s="6"/>
      <c r="N103" s="17" t="s">
        <v>812</v>
      </c>
      <c r="O103" s="17" t="s">
        <v>813</v>
      </c>
      <c r="P103" s="6">
        <v>1</v>
      </c>
      <c r="Q103" s="17"/>
      <c r="R103" s="6" t="s">
        <v>778</v>
      </c>
      <c r="S103" s="6"/>
      <c r="T103" s="6"/>
      <c r="U103" s="20" t="s">
        <v>39</v>
      </c>
      <c r="V103" s="6"/>
      <c r="W103" s="6">
        <v>12</v>
      </c>
      <c r="X103" s="20" t="s">
        <v>232</v>
      </c>
      <c r="Y103" s="6"/>
    </row>
    <row r="104" spans="1:25" ht="409.5">
      <c r="A104" s="6">
        <v>99</v>
      </c>
      <c r="B104" s="6" t="s">
        <v>725</v>
      </c>
      <c r="C104" s="6" t="s">
        <v>814</v>
      </c>
      <c r="D104" s="16"/>
      <c r="E104" s="17" t="s">
        <v>815</v>
      </c>
      <c r="F104" s="6" t="s">
        <v>97</v>
      </c>
      <c r="G104" s="6" t="s">
        <v>816</v>
      </c>
      <c r="H104" s="6">
        <v>8</v>
      </c>
      <c r="I104" s="6"/>
      <c r="J104" s="18" t="s">
        <v>817</v>
      </c>
      <c r="K104" s="19" t="s">
        <v>818</v>
      </c>
      <c r="L104" s="19"/>
      <c r="M104" s="6" t="s">
        <v>819</v>
      </c>
      <c r="N104" s="17" t="s">
        <v>820</v>
      </c>
      <c r="O104" s="17"/>
      <c r="P104" s="6">
        <v>2</v>
      </c>
      <c r="Q104" s="17"/>
      <c r="R104" s="6" t="s">
        <v>821</v>
      </c>
      <c r="S104" s="6" t="s">
        <v>822</v>
      </c>
      <c r="T104" s="6" t="s">
        <v>822</v>
      </c>
      <c r="U104" s="20" t="s">
        <v>39</v>
      </c>
      <c r="V104" s="6"/>
      <c r="W104" s="6">
        <v>4</v>
      </c>
      <c r="X104" s="20" t="s">
        <v>104</v>
      </c>
      <c r="Y104" s="6" t="s">
        <v>105</v>
      </c>
    </row>
    <row r="105" spans="1:25" ht="315">
      <c r="A105" s="6">
        <v>100</v>
      </c>
      <c r="B105" s="6" t="s">
        <v>414</v>
      </c>
      <c r="C105" s="6" t="s">
        <v>823</v>
      </c>
      <c r="D105" s="16" t="s">
        <v>824</v>
      </c>
      <c r="E105" s="17" t="s">
        <v>825</v>
      </c>
      <c r="F105" s="6" t="s">
        <v>662</v>
      </c>
      <c r="G105" s="6" t="s">
        <v>826</v>
      </c>
      <c r="H105" s="6">
        <v>60</v>
      </c>
      <c r="I105" s="6"/>
      <c r="J105" s="18" t="s">
        <v>827</v>
      </c>
      <c r="K105" s="19"/>
      <c r="L105" s="19"/>
      <c r="M105" s="6"/>
      <c r="N105" s="17" t="s">
        <v>828</v>
      </c>
      <c r="O105" s="17"/>
      <c r="P105" s="6">
        <v>3</v>
      </c>
      <c r="Q105" s="17" t="s">
        <v>2075</v>
      </c>
      <c r="R105" s="6" t="s">
        <v>829</v>
      </c>
      <c r="S105" s="6" t="s">
        <v>613</v>
      </c>
      <c r="T105" s="6" t="s">
        <v>607</v>
      </c>
      <c r="U105" s="20" t="s">
        <v>39</v>
      </c>
      <c r="V105" s="6"/>
      <c r="W105" s="6">
        <v>6</v>
      </c>
      <c r="X105" s="20" t="s">
        <v>50</v>
      </c>
      <c r="Y105" s="6" t="s">
        <v>51</v>
      </c>
    </row>
    <row r="106" spans="1:25" ht="409.5">
      <c r="A106" s="6">
        <v>101</v>
      </c>
      <c r="B106" s="6" t="s">
        <v>646</v>
      </c>
      <c r="C106" s="6" t="s">
        <v>830</v>
      </c>
      <c r="D106" s="16" t="s">
        <v>824</v>
      </c>
      <c r="E106" s="17" t="s">
        <v>831</v>
      </c>
      <c r="F106" s="6" t="s">
        <v>161</v>
      </c>
      <c r="G106" s="6" t="s">
        <v>832</v>
      </c>
      <c r="H106" s="6">
        <v>83</v>
      </c>
      <c r="I106" s="6"/>
      <c r="J106" s="18" t="s">
        <v>833</v>
      </c>
      <c r="K106" s="19"/>
      <c r="L106" s="19"/>
      <c r="M106" s="6"/>
      <c r="N106" s="17" t="s">
        <v>834</v>
      </c>
      <c r="O106" s="17"/>
      <c r="P106" s="6">
        <v>3</v>
      </c>
      <c r="Q106" s="17"/>
      <c r="R106" s="6" t="s">
        <v>835</v>
      </c>
      <c r="S106" s="6" t="s">
        <v>836</v>
      </c>
      <c r="T106" s="6" t="s">
        <v>837</v>
      </c>
      <c r="U106" s="20" t="s">
        <v>39</v>
      </c>
      <c r="V106" s="6"/>
      <c r="W106" s="6">
        <v>4</v>
      </c>
      <c r="X106" s="20" t="s">
        <v>104</v>
      </c>
      <c r="Y106" s="6" t="s">
        <v>41</v>
      </c>
    </row>
    <row r="107" spans="1:25" ht="141.75">
      <c r="A107" s="6">
        <v>102</v>
      </c>
      <c r="B107" s="6" t="s">
        <v>414</v>
      </c>
      <c r="C107" s="6" t="s">
        <v>838</v>
      </c>
      <c r="D107" s="16" t="s">
        <v>824</v>
      </c>
      <c r="E107" s="17" t="s">
        <v>839</v>
      </c>
      <c r="F107" s="6" t="s">
        <v>171</v>
      </c>
      <c r="G107" s="6" t="s">
        <v>840</v>
      </c>
      <c r="H107" s="6">
        <v>1</v>
      </c>
      <c r="I107" s="6"/>
      <c r="J107" s="18" t="s">
        <v>841</v>
      </c>
      <c r="K107" s="19"/>
      <c r="L107" s="19"/>
      <c r="M107" s="6"/>
      <c r="N107" s="17" t="s">
        <v>842</v>
      </c>
      <c r="O107" s="17"/>
      <c r="P107" s="6">
        <v>3</v>
      </c>
      <c r="Q107" s="17"/>
      <c r="R107" s="6" t="s">
        <v>843</v>
      </c>
      <c r="S107" s="6" t="s">
        <v>452</v>
      </c>
      <c r="T107" s="6" t="s">
        <v>844</v>
      </c>
      <c r="U107" s="20" t="s">
        <v>94</v>
      </c>
      <c r="V107" s="6">
        <v>159</v>
      </c>
      <c r="W107" s="6">
        <v>12</v>
      </c>
      <c r="X107" s="20" t="s">
        <v>232</v>
      </c>
      <c r="Y107" s="6" t="s">
        <v>61</v>
      </c>
    </row>
    <row r="108" spans="1:25" ht="409.5">
      <c r="A108" s="6">
        <v>103</v>
      </c>
      <c r="B108" s="6" t="s">
        <v>414</v>
      </c>
      <c r="C108" s="6" t="s">
        <v>845</v>
      </c>
      <c r="D108" s="16" t="s">
        <v>824</v>
      </c>
      <c r="E108" s="17" t="s">
        <v>846</v>
      </c>
      <c r="F108" s="6" t="s">
        <v>236</v>
      </c>
      <c r="G108" s="6" t="s">
        <v>847</v>
      </c>
      <c r="H108" s="6" t="s">
        <v>848</v>
      </c>
      <c r="I108" s="6"/>
      <c r="J108" s="18" t="s">
        <v>849</v>
      </c>
      <c r="K108" s="19" t="s">
        <v>850</v>
      </c>
      <c r="L108" s="19"/>
      <c r="M108" s="6" t="s">
        <v>851</v>
      </c>
      <c r="N108" s="17" t="s">
        <v>852</v>
      </c>
      <c r="O108" s="17" t="s">
        <v>853</v>
      </c>
      <c r="P108" s="6">
        <v>1</v>
      </c>
      <c r="Q108" s="17" t="s">
        <v>854</v>
      </c>
      <c r="R108" s="6" t="s">
        <v>855</v>
      </c>
      <c r="S108" s="6" t="s">
        <v>856</v>
      </c>
      <c r="T108" s="6" t="s">
        <v>857</v>
      </c>
      <c r="U108" s="20" t="s">
        <v>39</v>
      </c>
      <c r="V108" s="6"/>
      <c r="W108" s="6">
        <v>6</v>
      </c>
      <c r="X108" s="20" t="s">
        <v>50</v>
      </c>
      <c r="Y108" s="6" t="s">
        <v>508</v>
      </c>
    </row>
    <row r="109" spans="1:25" ht="409.5">
      <c r="A109" s="6">
        <v>104</v>
      </c>
      <c r="B109" s="6" t="s">
        <v>858</v>
      </c>
      <c r="C109" s="6" t="s">
        <v>859</v>
      </c>
      <c r="D109" s="16" t="s">
        <v>824</v>
      </c>
      <c r="E109" s="17" t="s">
        <v>860</v>
      </c>
      <c r="F109" s="6" t="s">
        <v>32</v>
      </c>
      <c r="G109" s="6" t="s">
        <v>273</v>
      </c>
      <c r="H109" s="6">
        <v>185</v>
      </c>
      <c r="I109" s="6"/>
      <c r="J109" s="18" t="s">
        <v>861</v>
      </c>
      <c r="K109" s="19"/>
      <c r="L109" s="19"/>
      <c r="M109" s="6"/>
      <c r="N109" s="17" t="s">
        <v>862</v>
      </c>
      <c r="O109" s="17"/>
      <c r="P109" s="6">
        <v>1</v>
      </c>
      <c r="Q109" s="17" t="s">
        <v>863</v>
      </c>
      <c r="R109" s="6" t="s">
        <v>864</v>
      </c>
      <c r="S109" s="6" t="s">
        <v>230</v>
      </c>
      <c r="T109" s="6" t="s">
        <v>865</v>
      </c>
      <c r="U109" s="20" t="s">
        <v>39</v>
      </c>
      <c r="V109" s="6">
        <v>14</v>
      </c>
      <c r="W109" s="6">
        <v>12</v>
      </c>
      <c r="X109" s="20" t="s">
        <v>232</v>
      </c>
      <c r="Y109" s="6" t="s">
        <v>539</v>
      </c>
    </row>
    <row r="110" spans="1:25" ht="267.75">
      <c r="A110" s="6">
        <v>105</v>
      </c>
      <c r="B110" s="6" t="s">
        <v>259</v>
      </c>
      <c r="C110" s="6" t="s">
        <v>866</v>
      </c>
      <c r="D110" s="16"/>
      <c r="E110" s="17" t="s">
        <v>867</v>
      </c>
      <c r="F110" s="6" t="s">
        <v>97</v>
      </c>
      <c r="G110" s="6" t="s">
        <v>721</v>
      </c>
      <c r="H110" s="6">
        <v>28</v>
      </c>
      <c r="I110" s="6"/>
      <c r="J110" s="18" t="s">
        <v>868</v>
      </c>
      <c r="K110" s="19" t="s">
        <v>869</v>
      </c>
      <c r="L110" s="19"/>
      <c r="M110" s="6" t="s">
        <v>870</v>
      </c>
      <c r="N110" s="17" t="s">
        <v>871</v>
      </c>
      <c r="O110" s="17"/>
      <c r="P110" s="6">
        <v>2</v>
      </c>
      <c r="Q110" s="17" t="s">
        <v>872</v>
      </c>
      <c r="R110" s="6" t="s">
        <v>873</v>
      </c>
      <c r="S110" s="6" t="s">
        <v>269</v>
      </c>
      <c r="T110" s="6" t="s">
        <v>269</v>
      </c>
      <c r="U110" s="20" t="s">
        <v>39</v>
      </c>
      <c r="V110" s="6"/>
      <c r="W110" s="6">
        <v>9</v>
      </c>
      <c r="X110" s="20" t="s">
        <v>254</v>
      </c>
      <c r="Y110" s="6" t="s">
        <v>177</v>
      </c>
    </row>
    <row r="111" spans="1:25" ht="409.5">
      <c r="A111" s="6">
        <v>106</v>
      </c>
      <c r="B111" s="6" t="s">
        <v>530</v>
      </c>
      <c r="C111" s="6" t="s">
        <v>874</v>
      </c>
      <c r="D111" s="16"/>
      <c r="E111" s="17" t="s">
        <v>875</v>
      </c>
      <c r="F111" s="6" t="s">
        <v>97</v>
      </c>
      <c r="G111" s="6" t="s">
        <v>876</v>
      </c>
      <c r="H111" s="6">
        <v>35</v>
      </c>
      <c r="I111" s="6"/>
      <c r="J111" s="18" t="s">
        <v>877</v>
      </c>
      <c r="K111" s="19" t="s">
        <v>818</v>
      </c>
      <c r="L111" s="19"/>
      <c r="M111" s="6" t="s">
        <v>878</v>
      </c>
      <c r="N111" s="17" t="s">
        <v>879</v>
      </c>
      <c r="O111" s="17"/>
      <c r="P111" s="6">
        <v>4</v>
      </c>
      <c r="Q111" s="17"/>
      <c r="R111" s="6" t="s">
        <v>880</v>
      </c>
      <c r="S111" s="6" t="s">
        <v>538</v>
      </c>
      <c r="T111" s="6" t="s">
        <v>881</v>
      </c>
      <c r="U111" s="20" t="s">
        <v>39</v>
      </c>
      <c r="V111" s="6"/>
      <c r="W111" s="6">
        <v>12</v>
      </c>
      <c r="X111" s="20" t="s">
        <v>232</v>
      </c>
      <c r="Y111" s="6" t="s">
        <v>41</v>
      </c>
    </row>
    <row r="112" spans="1:25" ht="267.75">
      <c r="A112" s="6">
        <v>107</v>
      </c>
      <c r="B112" s="6" t="s">
        <v>255</v>
      </c>
      <c r="C112" s="6" t="s">
        <v>882</v>
      </c>
      <c r="D112" s="16"/>
      <c r="E112" s="17" t="s">
        <v>883</v>
      </c>
      <c r="F112" s="6" t="s">
        <v>97</v>
      </c>
      <c r="G112" s="6" t="s">
        <v>884</v>
      </c>
      <c r="H112" s="6">
        <v>27700</v>
      </c>
      <c r="I112" s="6"/>
      <c r="J112" s="18" t="s">
        <v>885</v>
      </c>
      <c r="K112" s="19" t="s">
        <v>818</v>
      </c>
      <c r="L112" s="19"/>
      <c r="M112" s="6" t="s">
        <v>886</v>
      </c>
      <c r="N112" s="17" t="s">
        <v>887</v>
      </c>
      <c r="O112" s="17" t="s">
        <v>888</v>
      </c>
      <c r="P112" s="6">
        <v>1</v>
      </c>
      <c r="Q112" s="17"/>
      <c r="R112" s="6" t="s">
        <v>889</v>
      </c>
      <c r="S112" s="6" t="s">
        <v>890</v>
      </c>
      <c r="T112" s="6" t="s">
        <v>167</v>
      </c>
      <c r="U112" s="20" t="s">
        <v>94</v>
      </c>
      <c r="V112" s="6">
        <v>54</v>
      </c>
      <c r="W112" s="6">
        <v>5</v>
      </c>
      <c r="X112" s="20" t="s">
        <v>430</v>
      </c>
      <c r="Y112" s="6" t="s">
        <v>41</v>
      </c>
    </row>
    <row r="113" spans="1:25" ht="252">
      <c r="A113" s="6">
        <v>108</v>
      </c>
      <c r="B113" s="6" t="s">
        <v>328</v>
      </c>
      <c r="C113" s="6" t="s">
        <v>891</v>
      </c>
      <c r="D113" s="16"/>
      <c r="E113" s="17" t="s">
        <v>892</v>
      </c>
      <c r="F113" s="6" t="s">
        <v>84</v>
      </c>
      <c r="G113" s="6" t="s">
        <v>893</v>
      </c>
      <c r="H113" s="6" t="s">
        <v>894</v>
      </c>
      <c r="I113" s="6"/>
      <c r="J113" s="18" t="s">
        <v>895</v>
      </c>
      <c r="K113" s="19"/>
      <c r="L113" s="19"/>
      <c r="M113" s="6" t="s">
        <v>896</v>
      </c>
      <c r="N113" s="17" t="s">
        <v>897</v>
      </c>
      <c r="O113" s="17"/>
      <c r="P113" s="6">
        <v>5</v>
      </c>
      <c r="Q113" s="17"/>
      <c r="R113" s="6" t="s">
        <v>336</v>
      </c>
      <c r="S113" s="6" t="s">
        <v>337</v>
      </c>
      <c r="T113" s="6" t="s">
        <v>337</v>
      </c>
      <c r="U113" s="20" t="s">
        <v>39</v>
      </c>
      <c r="V113" s="6"/>
      <c r="W113" s="6">
        <v>9</v>
      </c>
      <c r="X113" s="20" t="s">
        <v>254</v>
      </c>
      <c r="Y113" s="6" t="s">
        <v>51</v>
      </c>
    </row>
    <row r="114" spans="1:25" ht="409.5">
      <c r="A114" s="6">
        <v>109</v>
      </c>
      <c r="B114" s="6" t="s">
        <v>328</v>
      </c>
      <c r="C114" s="6" t="s">
        <v>898</v>
      </c>
      <c r="D114" s="16"/>
      <c r="E114" s="17" t="s">
        <v>899</v>
      </c>
      <c r="F114" s="6" t="s">
        <v>143</v>
      </c>
      <c r="G114" s="6" t="s">
        <v>893</v>
      </c>
      <c r="H114" s="6" t="s">
        <v>900</v>
      </c>
      <c r="I114" s="6" t="s">
        <v>901</v>
      </c>
      <c r="J114" s="18" t="s">
        <v>902</v>
      </c>
      <c r="K114" s="19" t="s">
        <v>903</v>
      </c>
      <c r="L114" s="19" t="s">
        <v>902</v>
      </c>
      <c r="M114" s="6" t="s">
        <v>904</v>
      </c>
      <c r="N114" s="17" t="s">
        <v>905</v>
      </c>
      <c r="O114" s="17"/>
      <c r="P114" s="6">
        <v>3</v>
      </c>
      <c r="Q114" s="17" t="s">
        <v>906</v>
      </c>
      <c r="R114" s="6" t="s">
        <v>907</v>
      </c>
      <c r="S114" s="6" t="s">
        <v>337</v>
      </c>
      <c r="T114" s="6" t="s">
        <v>337</v>
      </c>
      <c r="U114" s="20" t="s">
        <v>39</v>
      </c>
      <c r="V114" s="6"/>
      <c r="W114" s="6">
        <v>11</v>
      </c>
      <c r="X114" s="20" t="s">
        <v>244</v>
      </c>
      <c r="Y114" s="6"/>
    </row>
    <row r="115" spans="1:25" ht="110.25">
      <c r="A115" s="6">
        <v>110</v>
      </c>
      <c r="B115" s="6" t="s">
        <v>328</v>
      </c>
      <c r="C115" s="6" t="s">
        <v>908</v>
      </c>
      <c r="D115" s="16"/>
      <c r="E115" s="17" t="s">
        <v>909</v>
      </c>
      <c r="F115" s="6" t="s">
        <v>143</v>
      </c>
      <c r="G115" s="6" t="s">
        <v>389</v>
      </c>
      <c r="H115" s="6">
        <v>980</v>
      </c>
      <c r="I115" s="6" t="s">
        <v>390</v>
      </c>
      <c r="J115" s="18" t="s">
        <v>910</v>
      </c>
      <c r="K115" s="19" t="s">
        <v>911</v>
      </c>
      <c r="L115" s="19"/>
      <c r="M115" s="6"/>
      <c r="N115" s="17" t="s">
        <v>912</v>
      </c>
      <c r="O115" s="17"/>
      <c r="P115" s="6">
        <v>3</v>
      </c>
      <c r="Q115" s="17" t="s">
        <v>913</v>
      </c>
      <c r="R115" s="6" t="s">
        <v>386</v>
      </c>
      <c r="S115" s="6" t="s">
        <v>337</v>
      </c>
      <c r="T115" s="6" t="s">
        <v>337</v>
      </c>
      <c r="U115" s="20" t="s">
        <v>39</v>
      </c>
      <c r="V115" s="6"/>
      <c r="W115" s="6">
        <v>11</v>
      </c>
      <c r="X115" s="20" t="s">
        <v>244</v>
      </c>
      <c r="Y115" s="6"/>
    </row>
    <row r="116" spans="1:25" ht="236.25">
      <c r="A116" s="6">
        <v>111</v>
      </c>
      <c r="B116" s="6" t="s">
        <v>328</v>
      </c>
      <c r="C116" s="6" t="s">
        <v>914</v>
      </c>
      <c r="D116" s="16"/>
      <c r="E116" s="17" t="s">
        <v>915</v>
      </c>
      <c r="F116" s="6" t="s">
        <v>143</v>
      </c>
      <c r="G116" s="6" t="s">
        <v>134</v>
      </c>
      <c r="H116" s="6" t="s">
        <v>916</v>
      </c>
      <c r="I116" s="6" t="s">
        <v>917</v>
      </c>
      <c r="J116" s="18" t="s">
        <v>918</v>
      </c>
      <c r="K116" s="19" t="s">
        <v>919</v>
      </c>
      <c r="L116" s="19"/>
      <c r="M116" s="6"/>
      <c r="N116" s="17" t="s">
        <v>920</v>
      </c>
      <c r="O116" s="17"/>
      <c r="P116" s="6">
        <v>3</v>
      </c>
      <c r="Q116" s="17" t="s">
        <v>921</v>
      </c>
      <c r="R116" s="6" t="s">
        <v>386</v>
      </c>
      <c r="S116" s="6" t="s">
        <v>337</v>
      </c>
      <c r="T116" s="6" t="s">
        <v>337</v>
      </c>
      <c r="U116" s="20" t="s">
        <v>39</v>
      </c>
      <c r="V116" s="6"/>
      <c r="W116" s="6">
        <v>11</v>
      </c>
      <c r="X116" s="20" t="s">
        <v>244</v>
      </c>
      <c r="Y116" s="6"/>
    </row>
    <row r="117" spans="1:25" ht="299.25">
      <c r="A117" s="6">
        <v>112</v>
      </c>
      <c r="B117" s="6" t="s">
        <v>328</v>
      </c>
      <c r="C117" s="6" t="s">
        <v>922</v>
      </c>
      <c r="D117" s="16"/>
      <c r="E117" s="17" t="s">
        <v>923</v>
      </c>
      <c r="F117" s="6" t="s">
        <v>97</v>
      </c>
      <c r="G117" s="6" t="s">
        <v>924</v>
      </c>
      <c r="H117" s="6">
        <v>53</v>
      </c>
      <c r="I117" s="6"/>
      <c r="J117" s="18" t="s">
        <v>925</v>
      </c>
      <c r="K117" s="19"/>
      <c r="L117" s="19"/>
      <c r="M117" s="6"/>
      <c r="N117" s="17" t="s">
        <v>926</v>
      </c>
      <c r="O117" s="17"/>
      <c r="P117" s="6">
        <v>3</v>
      </c>
      <c r="Q117" s="17"/>
      <c r="R117" s="6" t="s">
        <v>927</v>
      </c>
      <c r="S117" s="6" t="s">
        <v>337</v>
      </c>
      <c r="T117" s="6" t="s">
        <v>337</v>
      </c>
      <c r="U117" s="20" t="s">
        <v>39</v>
      </c>
      <c r="V117" s="6"/>
      <c r="W117" s="6">
        <v>4</v>
      </c>
      <c r="X117" s="20" t="s">
        <v>104</v>
      </c>
      <c r="Y117" s="6" t="s">
        <v>105</v>
      </c>
    </row>
    <row r="118" spans="1:25" ht="409.5">
      <c r="A118" s="6">
        <v>113</v>
      </c>
      <c r="B118" s="6" t="s">
        <v>646</v>
      </c>
      <c r="C118" s="6" t="s">
        <v>928</v>
      </c>
      <c r="D118" s="16"/>
      <c r="E118" s="17" t="s">
        <v>929</v>
      </c>
      <c r="F118" s="6" t="s">
        <v>32</v>
      </c>
      <c r="G118" s="6" t="s">
        <v>728</v>
      </c>
      <c r="H118" s="6">
        <v>20</v>
      </c>
      <c r="I118" s="6"/>
      <c r="J118" s="18"/>
      <c r="K118" s="19">
        <v>720</v>
      </c>
      <c r="L118" s="19"/>
      <c r="M118" s="6" t="s">
        <v>930</v>
      </c>
      <c r="N118" s="17" t="s">
        <v>931</v>
      </c>
      <c r="O118" s="17"/>
      <c r="P118" s="6">
        <v>4</v>
      </c>
      <c r="Q118" s="17"/>
      <c r="R118" s="6" t="s">
        <v>932</v>
      </c>
      <c r="S118" s="6" t="s">
        <v>933</v>
      </c>
      <c r="T118" s="6" t="s">
        <v>933</v>
      </c>
      <c r="U118" s="20" t="s">
        <v>39</v>
      </c>
      <c r="V118" s="6">
        <v>26</v>
      </c>
      <c r="W118" s="6">
        <v>4</v>
      </c>
      <c r="X118" s="20" t="s">
        <v>104</v>
      </c>
      <c r="Y118" s="6" t="s">
        <v>51</v>
      </c>
    </row>
    <row r="119" spans="1:25" ht="409.5">
      <c r="A119" s="6">
        <v>114</v>
      </c>
      <c r="B119" s="6" t="s">
        <v>311</v>
      </c>
      <c r="C119" s="6" t="s">
        <v>934</v>
      </c>
      <c r="D119" s="16" t="s">
        <v>935</v>
      </c>
      <c r="E119" s="17" t="s">
        <v>936</v>
      </c>
      <c r="F119" s="6" t="s">
        <v>32</v>
      </c>
      <c r="G119" s="6" t="s">
        <v>273</v>
      </c>
      <c r="H119" s="6">
        <v>23</v>
      </c>
      <c r="I119" s="6"/>
      <c r="J119" s="18" t="s">
        <v>937</v>
      </c>
      <c r="K119" s="19">
        <v>3864</v>
      </c>
      <c r="L119" s="19"/>
      <c r="M119" s="6" t="s">
        <v>2076</v>
      </c>
      <c r="N119" s="17" t="s">
        <v>938</v>
      </c>
      <c r="O119" s="17"/>
      <c r="P119" s="6">
        <v>3</v>
      </c>
      <c r="Q119" s="17"/>
      <c r="R119" s="6" t="s">
        <v>320</v>
      </c>
      <c r="S119" s="6" t="s">
        <v>321</v>
      </c>
      <c r="T119" s="6" t="s">
        <v>321</v>
      </c>
      <c r="U119" s="20" t="s">
        <v>39</v>
      </c>
      <c r="V119" s="6">
        <v>8</v>
      </c>
      <c r="W119" s="6">
        <v>5</v>
      </c>
      <c r="X119" s="20" t="s">
        <v>430</v>
      </c>
      <c r="Y119" s="6" t="s">
        <v>41</v>
      </c>
    </row>
    <row r="120" spans="1:25" ht="267.75">
      <c r="A120" s="6">
        <v>115</v>
      </c>
      <c r="B120" s="6" t="s">
        <v>255</v>
      </c>
      <c r="C120" s="6" t="s">
        <v>939</v>
      </c>
      <c r="D120" s="16" t="s">
        <v>935</v>
      </c>
      <c r="E120" s="17" t="s">
        <v>940</v>
      </c>
      <c r="F120" s="6"/>
      <c r="G120" s="6"/>
      <c r="H120" s="6"/>
      <c r="I120" s="6" t="s">
        <v>941</v>
      </c>
      <c r="J120" s="18"/>
      <c r="K120" s="19"/>
      <c r="L120" s="19"/>
      <c r="M120" s="6"/>
      <c r="N120" s="17" t="s">
        <v>942</v>
      </c>
      <c r="O120" s="17" t="s">
        <v>943</v>
      </c>
      <c r="P120" s="6">
        <v>1</v>
      </c>
      <c r="Q120" s="17"/>
      <c r="R120" s="6"/>
      <c r="S120" s="6"/>
      <c r="T120" s="6"/>
      <c r="U120" s="20" t="s">
        <v>39</v>
      </c>
      <c r="V120" s="6"/>
      <c r="W120" s="6">
        <v>6</v>
      </c>
      <c r="X120" s="20" t="s">
        <v>50</v>
      </c>
      <c r="Y120" s="6"/>
    </row>
    <row r="121" spans="1:25" ht="378">
      <c r="A121" s="6">
        <v>116</v>
      </c>
      <c r="B121" s="6" t="s">
        <v>290</v>
      </c>
      <c r="C121" s="6" t="s">
        <v>944</v>
      </c>
      <c r="D121" s="16"/>
      <c r="E121" s="17" t="s">
        <v>945</v>
      </c>
      <c r="F121" s="6" t="s">
        <v>32</v>
      </c>
      <c r="G121" s="6" t="s">
        <v>946</v>
      </c>
      <c r="H121" s="6">
        <v>2</v>
      </c>
      <c r="I121" s="6">
        <v>15</v>
      </c>
      <c r="J121" s="18" t="s">
        <v>947</v>
      </c>
      <c r="K121" s="19">
        <v>400</v>
      </c>
      <c r="L121" s="19"/>
      <c r="M121" s="6" t="s">
        <v>948</v>
      </c>
      <c r="N121" s="17" t="s">
        <v>949</v>
      </c>
      <c r="O121" s="17" t="s">
        <v>950</v>
      </c>
      <c r="P121" s="6">
        <v>1</v>
      </c>
      <c r="Q121" s="17" t="s">
        <v>951</v>
      </c>
      <c r="R121" s="6" t="s">
        <v>652</v>
      </c>
      <c r="S121" s="6" t="s">
        <v>298</v>
      </c>
      <c r="T121" s="6" t="s">
        <v>298</v>
      </c>
      <c r="U121" s="20" t="s">
        <v>39</v>
      </c>
      <c r="V121" s="6">
        <v>29</v>
      </c>
      <c r="W121" s="6">
        <v>2</v>
      </c>
      <c r="X121" s="20" t="s">
        <v>187</v>
      </c>
      <c r="Y121" s="6" t="s">
        <v>41</v>
      </c>
    </row>
    <row r="122" spans="1:25" ht="173.25">
      <c r="A122" s="6">
        <v>117</v>
      </c>
      <c r="B122" s="6" t="s">
        <v>290</v>
      </c>
      <c r="C122" s="6" t="s">
        <v>952</v>
      </c>
      <c r="D122" s="16"/>
      <c r="E122" s="17" t="s">
        <v>953</v>
      </c>
      <c r="F122" s="6" t="s">
        <v>97</v>
      </c>
      <c r="G122" s="6" t="s">
        <v>298</v>
      </c>
      <c r="H122" s="6">
        <v>1</v>
      </c>
      <c r="I122" s="6">
        <v>15</v>
      </c>
      <c r="J122" s="18" t="s">
        <v>954</v>
      </c>
      <c r="K122" s="19"/>
      <c r="L122" s="19"/>
      <c r="M122" s="6"/>
      <c r="N122" s="17" t="s">
        <v>955</v>
      </c>
      <c r="O122" s="17"/>
      <c r="P122" s="6">
        <v>1</v>
      </c>
      <c r="Q122" s="17" t="s">
        <v>956</v>
      </c>
      <c r="R122" s="6" t="s">
        <v>957</v>
      </c>
      <c r="S122" s="6" t="s">
        <v>298</v>
      </c>
      <c r="T122" s="6" t="s">
        <v>958</v>
      </c>
      <c r="U122" s="20" t="s">
        <v>39</v>
      </c>
      <c r="V122" s="6"/>
      <c r="W122" s="6">
        <v>12</v>
      </c>
      <c r="X122" s="20" t="s">
        <v>232</v>
      </c>
      <c r="Y122" s="6" t="s">
        <v>177</v>
      </c>
    </row>
    <row r="123" spans="1:25" ht="409.5">
      <c r="A123" s="6">
        <v>118</v>
      </c>
      <c r="B123" s="6" t="s">
        <v>962</v>
      </c>
      <c r="C123" s="6" t="s">
        <v>963</v>
      </c>
      <c r="D123" s="16" t="s">
        <v>935</v>
      </c>
      <c r="E123" s="17" t="s">
        <v>964</v>
      </c>
      <c r="F123" s="6" t="s">
        <v>74</v>
      </c>
      <c r="G123" s="6" t="s">
        <v>965</v>
      </c>
      <c r="H123" s="6">
        <v>980</v>
      </c>
      <c r="I123" s="6"/>
      <c r="J123" s="18" t="s">
        <v>966</v>
      </c>
      <c r="K123" s="19"/>
      <c r="L123" s="19"/>
      <c r="M123" s="6"/>
      <c r="N123" s="17" t="s">
        <v>967</v>
      </c>
      <c r="O123" s="17"/>
      <c r="P123" s="6">
        <v>4</v>
      </c>
      <c r="Q123" s="17" t="s">
        <v>968</v>
      </c>
      <c r="R123" s="6" t="s">
        <v>969</v>
      </c>
      <c r="S123" s="6" t="s">
        <v>970</v>
      </c>
      <c r="T123" s="6" t="s">
        <v>971</v>
      </c>
      <c r="U123" s="20" t="s">
        <v>39</v>
      </c>
      <c r="V123" s="6"/>
      <c r="W123" s="6">
        <v>4</v>
      </c>
      <c r="X123" s="20" t="s">
        <v>104</v>
      </c>
      <c r="Y123" s="6" t="s">
        <v>41</v>
      </c>
    </row>
    <row r="124" spans="1:25" ht="173.25">
      <c r="A124" s="6">
        <v>119</v>
      </c>
      <c r="B124" s="6" t="s">
        <v>414</v>
      </c>
      <c r="C124" s="6" t="s">
        <v>972</v>
      </c>
      <c r="D124" s="16" t="s">
        <v>935</v>
      </c>
      <c r="E124" s="17" t="s">
        <v>973</v>
      </c>
      <c r="F124" s="6" t="s">
        <v>143</v>
      </c>
      <c r="G124" s="6" t="s">
        <v>974</v>
      </c>
      <c r="H124" s="6">
        <v>15</v>
      </c>
      <c r="I124" s="6"/>
      <c r="J124" s="18" t="s">
        <v>959</v>
      </c>
      <c r="K124" s="19"/>
      <c r="L124" s="19"/>
      <c r="M124" s="6"/>
      <c r="N124" s="17" t="s">
        <v>975</v>
      </c>
      <c r="O124" s="17"/>
      <c r="P124" s="6">
        <v>3</v>
      </c>
      <c r="Q124" s="17" t="s">
        <v>2077</v>
      </c>
      <c r="R124" s="6" t="s">
        <v>960</v>
      </c>
      <c r="S124" s="6" t="s">
        <v>961</v>
      </c>
      <c r="T124" s="6" t="s">
        <v>704</v>
      </c>
      <c r="U124" s="20" t="s">
        <v>39</v>
      </c>
      <c r="V124" s="6"/>
      <c r="W124" s="6">
        <v>10</v>
      </c>
      <c r="X124" s="20" t="s">
        <v>258</v>
      </c>
      <c r="Y124" s="6">
        <v>10</v>
      </c>
    </row>
    <row r="125" spans="1:25" ht="315">
      <c r="A125" s="6">
        <v>120</v>
      </c>
      <c r="B125" s="6" t="s">
        <v>414</v>
      </c>
      <c r="C125" s="6" t="s">
        <v>976</v>
      </c>
      <c r="D125" s="16" t="s">
        <v>935</v>
      </c>
      <c r="E125" s="17" t="s">
        <v>977</v>
      </c>
      <c r="F125" s="6" t="s">
        <v>32</v>
      </c>
      <c r="G125" s="6" t="s">
        <v>978</v>
      </c>
      <c r="H125" s="6">
        <v>10</v>
      </c>
      <c r="I125" s="6"/>
      <c r="J125" s="18"/>
      <c r="K125" s="19">
        <v>1000</v>
      </c>
      <c r="L125" s="19"/>
      <c r="M125" s="6" t="s">
        <v>979</v>
      </c>
      <c r="N125" s="17" t="s">
        <v>980</v>
      </c>
      <c r="O125" s="17"/>
      <c r="P125" s="6">
        <v>2</v>
      </c>
      <c r="Q125" s="17" t="s">
        <v>2078</v>
      </c>
      <c r="R125" s="6" t="s">
        <v>195</v>
      </c>
      <c r="S125" s="6" t="s">
        <v>437</v>
      </c>
      <c r="T125" s="6" t="s">
        <v>414</v>
      </c>
      <c r="U125" s="20" t="s">
        <v>39</v>
      </c>
      <c r="V125" s="6">
        <v>37</v>
      </c>
      <c r="W125" s="6">
        <v>4</v>
      </c>
      <c r="X125" s="20" t="s">
        <v>104</v>
      </c>
      <c r="Y125" s="6" t="s">
        <v>41</v>
      </c>
    </row>
    <row r="126" spans="1:25" ht="409.5">
      <c r="A126" s="6">
        <v>121</v>
      </c>
      <c r="B126" s="6" t="s">
        <v>962</v>
      </c>
      <c r="C126" s="6" t="s">
        <v>981</v>
      </c>
      <c r="D126" s="16" t="s">
        <v>935</v>
      </c>
      <c r="E126" s="17" t="s">
        <v>982</v>
      </c>
      <c r="F126" s="6" t="s">
        <v>97</v>
      </c>
      <c r="G126" s="6" t="s">
        <v>248</v>
      </c>
      <c r="H126" s="6">
        <v>10</v>
      </c>
      <c r="I126" s="6"/>
      <c r="J126" s="18" t="s">
        <v>983</v>
      </c>
      <c r="K126" s="19" t="s">
        <v>984</v>
      </c>
      <c r="L126" s="19"/>
      <c r="M126" s="6" t="s">
        <v>985</v>
      </c>
      <c r="N126" s="17" t="s">
        <v>986</v>
      </c>
      <c r="O126" s="17"/>
      <c r="P126" s="6">
        <v>5</v>
      </c>
      <c r="Q126" s="17" t="s">
        <v>987</v>
      </c>
      <c r="R126" s="6" t="s">
        <v>988</v>
      </c>
      <c r="S126" s="6" t="s">
        <v>970</v>
      </c>
      <c r="T126" s="6" t="s">
        <v>970</v>
      </c>
      <c r="U126" s="20" t="s">
        <v>39</v>
      </c>
      <c r="V126" s="6"/>
      <c r="W126" s="6">
        <v>12</v>
      </c>
      <c r="X126" s="20" t="s">
        <v>232</v>
      </c>
      <c r="Y126" s="6" t="s">
        <v>177</v>
      </c>
    </row>
    <row r="127" spans="1:25" ht="409.5">
      <c r="A127" s="6">
        <v>122</v>
      </c>
      <c r="B127" s="6" t="s">
        <v>414</v>
      </c>
      <c r="C127" s="6" t="s">
        <v>989</v>
      </c>
      <c r="D127" s="16" t="s">
        <v>935</v>
      </c>
      <c r="E127" s="17" t="s">
        <v>990</v>
      </c>
      <c r="F127" s="6" t="s">
        <v>459</v>
      </c>
      <c r="G127" s="6" t="s">
        <v>974</v>
      </c>
      <c r="H127" s="6">
        <v>20</v>
      </c>
      <c r="I127" s="6"/>
      <c r="J127" s="18" t="s">
        <v>991</v>
      </c>
      <c r="K127" s="19"/>
      <c r="L127" s="19"/>
      <c r="M127" s="6"/>
      <c r="N127" s="17" t="s">
        <v>992</v>
      </c>
      <c r="O127" s="17" t="s">
        <v>993</v>
      </c>
      <c r="P127" s="6">
        <v>1</v>
      </c>
      <c r="Q127" s="17" t="s">
        <v>2079</v>
      </c>
      <c r="R127" s="6" t="s">
        <v>464</v>
      </c>
      <c r="S127" s="6" t="s">
        <v>452</v>
      </c>
      <c r="T127" s="6" t="s">
        <v>452</v>
      </c>
      <c r="U127" s="20" t="s">
        <v>94</v>
      </c>
      <c r="V127" s="6">
        <v>185</v>
      </c>
      <c r="W127" s="6">
        <v>4</v>
      </c>
      <c r="X127" s="20" t="s">
        <v>104</v>
      </c>
      <c r="Y127" s="6" t="s">
        <v>81</v>
      </c>
    </row>
    <row r="128" spans="1:25" ht="409.5">
      <c r="A128" s="6">
        <v>123</v>
      </c>
      <c r="B128" s="6" t="s">
        <v>414</v>
      </c>
      <c r="C128" s="6" t="s">
        <v>994</v>
      </c>
      <c r="D128" s="16" t="s">
        <v>935</v>
      </c>
      <c r="E128" s="17" t="s">
        <v>995</v>
      </c>
      <c r="F128" s="6" t="s">
        <v>97</v>
      </c>
      <c r="G128" s="6" t="s">
        <v>996</v>
      </c>
      <c r="H128" s="6">
        <v>1320000</v>
      </c>
      <c r="I128" s="6"/>
      <c r="J128" s="18" t="s">
        <v>997</v>
      </c>
      <c r="K128" s="19"/>
      <c r="L128" s="19"/>
      <c r="M128" s="6"/>
      <c r="N128" s="17" t="s">
        <v>998</v>
      </c>
      <c r="O128" s="17"/>
      <c r="P128" s="6">
        <v>1</v>
      </c>
      <c r="Q128" s="17" t="s">
        <v>2079</v>
      </c>
      <c r="R128" s="6" t="s">
        <v>436</v>
      </c>
      <c r="S128" s="6" t="s">
        <v>437</v>
      </c>
      <c r="T128" s="6" t="s">
        <v>438</v>
      </c>
      <c r="U128" s="20" t="s">
        <v>94</v>
      </c>
      <c r="V128" s="6">
        <v>185</v>
      </c>
      <c r="W128" s="6">
        <v>6</v>
      </c>
      <c r="X128" s="20" t="s">
        <v>50</v>
      </c>
      <c r="Y128" s="6" t="s">
        <v>81</v>
      </c>
    </row>
    <row r="129" spans="1:25" ht="299.25">
      <c r="A129" s="6">
        <v>124</v>
      </c>
      <c r="B129" s="6" t="s">
        <v>962</v>
      </c>
      <c r="C129" s="6" t="s">
        <v>999</v>
      </c>
      <c r="D129" s="16" t="s">
        <v>935</v>
      </c>
      <c r="E129" s="17" t="s">
        <v>1000</v>
      </c>
      <c r="F129" s="6" t="s">
        <v>74</v>
      </c>
      <c r="G129" s="6" t="s">
        <v>1001</v>
      </c>
      <c r="H129" s="6">
        <v>3</v>
      </c>
      <c r="I129" s="6"/>
      <c r="J129" s="18" t="s">
        <v>1002</v>
      </c>
      <c r="K129" s="19"/>
      <c r="L129" s="19"/>
      <c r="M129" s="6"/>
      <c r="N129" s="17" t="s">
        <v>1003</v>
      </c>
      <c r="O129" s="17"/>
      <c r="P129" s="6">
        <v>5</v>
      </c>
      <c r="Q129" s="17" t="s">
        <v>1004</v>
      </c>
      <c r="R129" s="6" t="s">
        <v>1005</v>
      </c>
      <c r="S129" s="6" t="s">
        <v>970</v>
      </c>
      <c r="T129" s="6" t="s">
        <v>971</v>
      </c>
      <c r="U129" s="20" t="s">
        <v>94</v>
      </c>
      <c r="V129" s="6">
        <v>27</v>
      </c>
      <c r="W129" s="6">
        <v>4</v>
      </c>
      <c r="X129" s="20" t="s">
        <v>104</v>
      </c>
      <c r="Y129" s="6" t="s">
        <v>508</v>
      </c>
    </row>
    <row r="130" spans="1:25" ht="409.5">
      <c r="A130" s="6">
        <v>125</v>
      </c>
      <c r="B130" s="6" t="s">
        <v>328</v>
      </c>
      <c r="C130" s="6" t="s">
        <v>1006</v>
      </c>
      <c r="D130" s="16" t="s">
        <v>935</v>
      </c>
      <c r="E130" s="17" t="s">
        <v>1007</v>
      </c>
      <c r="F130" s="6" t="s">
        <v>133</v>
      </c>
      <c r="G130" s="6" t="s">
        <v>1008</v>
      </c>
      <c r="H130" s="6">
        <v>2</v>
      </c>
      <c r="I130" s="6"/>
      <c r="J130" s="18" t="s">
        <v>1009</v>
      </c>
      <c r="K130" s="19"/>
      <c r="L130" s="19"/>
      <c r="M130" s="6" t="s">
        <v>1010</v>
      </c>
      <c r="N130" s="17" t="s">
        <v>1011</v>
      </c>
      <c r="O130" s="17"/>
      <c r="P130" s="6">
        <v>4</v>
      </c>
      <c r="Q130" s="17" t="s">
        <v>1012</v>
      </c>
      <c r="R130" s="6" t="s">
        <v>1013</v>
      </c>
      <c r="S130" s="6" t="s">
        <v>337</v>
      </c>
      <c r="T130" s="6" t="s">
        <v>337</v>
      </c>
      <c r="U130" s="20" t="s">
        <v>39</v>
      </c>
      <c r="V130" s="6"/>
      <c r="W130" s="6">
        <v>9</v>
      </c>
      <c r="X130" s="20" t="s">
        <v>254</v>
      </c>
      <c r="Y130" s="6"/>
    </row>
    <row r="131" spans="1:25" ht="299.25">
      <c r="A131" s="6">
        <v>126</v>
      </c>
      <c r="B131" s="6" t="s">
        <v>259</v>
      </c>
      <c r="C131" s="6" t="s">
        <v>1014</v>
      </c>
      <c r="D131" s="16" t="s">
        <v>935</v>
      </c>
      <c r="E131" s="17" t="s">
        <v>1015</v>
      </c>
      <c r="F131" s="6" t="s">
        <v>356</v>
      </c>
      <c r="G131" s="6" t="s">
        <v>1016</v>
      </c>
      <c r="H131" s="6">
        <v>50</v>
      </c>
      <c r="I131" s="6"/>
      <c r="J131" s="18" t="s">
        <v>1017</v>
      </c>
      <c r="K131" s="19"/>
      <c r="L131" s="19"/>
      <c r="M131" s="6" t="s">
        <v>1018</v>
      </c>
      <c r="N131" s="17" t="s">
        <v>1019</v>
      </c>
      <c r="O131" s="17"/>
      <c r="P131" s="6">
        <v>2</v>
      </c>
      <c r="Q131" s="17" t="s">
        <v>2080</v>
      </c>
      <c r="R131" s="6" t="s">
        <v>1020</v>
      </c>
      <c r="S131" s="6" t="s">
        <v>970</v>
      </c>
      <c r="T131" s="6" t="s">
        <v>1021</v>
      </c>
      <c r="U131" s="20" t="s">
        <v>39</v>
      </c>
      <c r="V131" s="6"/>
      <c r="W131" s="6">
        <v>4</v>
      </c>
      <c r="X131" s="20" t="s">
        <v>104</v>
      </c>
      <c r="Y131" s="6" t="s">
        <v>1022</v>
      </c>
    </row>
    <row r="132" spans="1:25" ht="299.25">
      <c r="A132" s="6">
        <v>127</v>
      </c>
      <c r="B132" s="6" t="s">
        <v>328</v>
      </c>
      <c r="C132" s="6" t="s">
        <v>1023</v>
      </c>
      <c r="D132" s="16" t="s">
        <v>1024</v>
      </c>
      <c r="E132" s="17" t="s">
        <v>1025</v>
      </c>
      <c r="F132" s="6" t="s">
        <v>1026</v>
      </c>
      <c r="G132" s="6" t="s">
        <v>1027</v>
      </c>
      <c r="H132" s="6">
        <v>1500</v>
      </c>
      <c r="I132" s="6"/>
      <c r="J132" s="18" t="s">
        <v>1028</v>
      </c>
      <c r="K132" s="19"/>
      <c r="L132" s="19"/>
      <c r="M132" s="6"/>
      <c r="N132" s="17" t="s">
        <v>1029</v>
      </c>
      <c r="O132" s="17"/>
      <c r="P132" s="6">
        <v>2</v>
      </c>
      <c r="Q132" s="17"/>
      <c r="R132" s="6" t="s">
        <v>1030</v>
      </c>
      <c r="S132" s="6" t="s">
        <v>337</v>
      </c>
      <c r="T132" s="6" t="s">
        <v>337</v>
      </c>
      <c r="U132" s="20" t="s">
        <v>39</v>
      </c>
      <c r="V132" s="6"/>
      <c r="W132" s="6">
        <v>4</v>
      </c>
      <c r="X132" s="20" t="s">
        <v>104</v>
      </c>
      <c r="Y132" s="6"/>
    </row>
    <row r="133" spans="1:25" ht="299.25">
      <c r="A133" s="6">
        <v>128</v>
      </c>
      <c r="B133" s="6" t="s">
        <v>328</v>
      </c>
      <c r="C133" s="6" t="s">
        <v>1031</v>
      </c>
      <c r="D133" s="16" t="s">
        <v>1024</v>
      </c>
      <c r="E133" s="17" t="s">
        <v>1032</v>
      </c>
      <c r="F133" s="6" t="s">
        <v>97</v>
      </c>
      <c r="G133" s="6" t="s">
        <v>1027</v>
      </c>
      <c r="H133" s="6">
        <v>12000</v>
      </c>
      <c r="I133" s="6"/>
      <c r="J133" s="18" t="s">
        <v>1033</v>
      </c>
      <c r="K133" s="19"/>
      <c r="L133" s="19"/>
      <c r="M133" s="6"/>
      <c r="N133" s="17" t="s">
        <v>1034</v>
      </c>
      <c r="O133" s="17"/>
      <c r="P133" s="6">
        <v>2</v>
      </c>
      <c r="Q133" s="17"/>
      <c r="R133" s="6" t="s">
        <v>927</v>
      </c>
      <c r="S133" s="6" t="s">
        <v>337</v>
      </c>
      <c r="T133" s="6" t="s">
        <v>337</v>
      </c>
      <c r="U133" s="20" t="s">
        <v>39</v>
      </c>
      <c r="V133" s="6"/>
      <c r="W133" s="6">
        <v>4</v>
      </c>
      <c r="X133" s="20" t="s">
        <v>104</v>
      </c>
      <c r="Y133" s="6" t="s">
        <v>105</v>
      </c>
    </row>
    <row r="134" spans="1:25" ht="409.5">
      <c r="A134" s="6">
        <v>129</v>
      </c>
      <c r="B134" s="6" t="s">
        <v>328</v>
      </c>
      <c r="C134" s="6" t="s">
        <v>1035</v>
      </c>
      <c r="D134" s="16" t="s">
        <v>1024</v>
      </c>
      <c r="E134" s="17" t="s">
        <v>1036</v>
      </c>
      <c r="F134" s="6" t="s">
        <v>143</v>
      </c>
      <c r="G134" s="6" t="s">
        <v>893</v>
      </c>
      <c r="H134" s="6" t="s">
        <v>900</v>
      </c>
      <c r="I134" s="6" t="s">
        <v>901</v>
      </c>
      <c r="J134" s="18" t="s">
        <v>1037</v>
      </c>
      <c r="K134" s="19" t="s">
        <v>1038</v>
      </c>
      <c r="L134" s="19" t="s">
        <v>1037</v>
      </c>
      <c r="M134" s="6" t="s">
        <v>1039</v>
      </c>
      <c r="N134" s="17" t="s">
        <v>1040</v>
      </c>
      <c r="O134" s="17"/>
      <c r="P134" s="6">
        <v>3</v>
      </c>
      <c r="Q134" s="17" t="s">
        <v>1041</v>
      </c>
      <c r="R134" s="6" t="s">
        <v>907</v>
      </c>
      <c r="S134" s="6" t="s">
        <v>337</v>
      </c>
      <c r="T134" s="6" t="s">
        <v>337</v>
      </c>
      <c r="U134" s="20" t="s">
        <v>39</v>
      </c>
      <c r="V134" s="6"/>
      <c r="W134" s="6">
        <v>11</v>
      </c>
      <c r="X134" s="20" t="s">
        <v>244</v>
      </c>
      <c r="Y134" s="6"/>
    </row>
    <row r="135" spans="1:25" ht="236.25">
      <c r="A135" s="6">
        <v>130</v>
      </c>
      <c r="B135" s="6" t="s">
        <v>414</v>
      </c>
      <c r="C135" s="6" t="s">
        <v>1042</v>
      </c>
      <c r="D135" s="16" t="s">
        <v>1024</v>
      </c>
      <c r="E135" s="17" t="s">
        <v>1043</v>
      </c>
      <c r="F135" s="6" t="s">
        <v>108</v>
      </c>
      <c r="G135" s="6" t="s">
        <v>1044</v>
      </c>
      <c r="H135" s="6">
        <v>555</v>
      </c>
      <c r="I135" s="6"/>
      <c r="J135" s="18" t="s">
        <v>1045</v>
      </c>
      <c r="K135" s="19" t="s">
        <v>1046</v>
      </c>
      <c r="L135" s="19"/>
      <c r="M135" s="6" t="s">
        <v>1047</v>
      </c>
      <c r="N135" s="17" t="s">
        <v>1048</v>
      </c>
      <c r="O135" s="17"/>
      <c r="P135" s="6">
        <v>4</v>
      </c>
      <c r="Q135" s="17"/>
      <c r="R135" s="6" t="s">
        <v>1049</v>
      </c>
      <c r="S135" s="6" t="s">
        <v>452</v>
      </c>
      <c r="T135" s="6" t="s">
        <v>1050</v>
      </c>
      <c r="U135" s="20" t="s">
        <v>39</v>
      </c>
      <c r="V135" s="6"/>
      <c r="W135" s="6">
        <v>12</v>
      </c>
      <c r="X135" s="20" t="s">
        <v>232</v>
      </c>
      <c r="Y135" s="6" t="s">
        <v>41</v>
      </c>
    </row>
    <row r="136" spans="1:25" ht="409.5">
      <c r="A136" s="6">
        <v>131</v>
      </c>
      <c r="B136" s="6" t="s">
        <v>113</v>
      </c>
      <c r="C136" s="6" t="s">
        <v>1051</v>
      </c>
      <c r="D136" s="16" t="s">
        <v>1024</v>
      </c>
      <c r="E136" s="17" t="s">
        <v>1052</v>
      </c>
      <c r="F136" s="6" t="s">
        <v>97</v>
      </c>
      <c r="G136" s="6" t="s">
        <v>1053</v>
      </c>
      <c r="H136" s="6">
        <v>338</v>
      </c>
      <c r="I136" s="6"/>
      <c r="J136" s="18" t="s">
        <v>1054</v>
      </c>
      <c r="K136" s="19">
        <v>1000</v>
      </c>
      <c r="L136" s="19"/>
      <c r="M136" s="6" t="s">
        <v>1055</v>
      </c>
      <c r="N136" s="17" t="s">
        <v>1056</v>
      </c>
      <c r="O136" s="17"/>
      <c r="P136" s="6">
        <v>3</v>
      </c>
      <c r="Q136" s="17" t="s">
        <v>2081</v>
      </c>
      <c r="R136" s="6" t="s">
        <v>211</v>
      </c>
      <c r="S136" s="6" t="s">
        <v>1057</v>
      </c>
      <c r="T136" s="6" t="s">
        <v>1058</v>
      </c>
      <c r="U136" s="20" t="s">
        <v>39</v>
      </c>
      <c r="V136" s="6"/>
      <c r="W136" s="6">
        <v>3</v>
      </c>
      <c r="X136" s="20" t="s">
        <v>130</v>
      </c>
      <c r="Y136" s="6" t="s">
        <v>177</v>
      </c>
    </row>
    <row r="137" spans="1:25" ht="299.25">
      <c r="A137" s="6">
        <v>132</v>
      </c>
      <c r="B137" s="6" t="s">
        <v>113</v>
      </c>
      <c r="C137" s="6" t="s">
        <v>1059</v>
      </c>
      <c r="D137" s="16" t="s">
        <v>1024</v>
      </c>
      <c r="E137" s="17" t="s">
        <v>1060</v>
      </c>
      <c r="F137" s="6" t="s">
        <v>108</v>
      </c>
      <c r="G137" s="6" t="s">
        <v>1061</v>
      </c>
      <c r="H137" s="6">
        <v>221</v>
      </c>
      <c r="I137" s="6"/>
      <c r="J137" s="18" t="s">
        <v>1062</v>
      </c>
      <c r="K137" s="19"/>
      <c r="L137" s="19"/>
      <c r="M137" s="6"/>
      <c r="N137" s="17" t="s">
        <v>1063</v>
      </c>
      <c r="O137" s="17"/>
      <c r="P137" s="6">
        <v>4</v>
      </c>
      <c r="Q137" s="17" t="s">
        <v>2082</v>
      </c>
      <c r="R137" s="6" t="s">
        <v>1064</v>
      </c>
      <c r="S137" s="6" t="s">
        <v>1065</v>
      </c>
      <c r="T137" s="6" t="s">
        <v>1066</v>
      </c>
      <c r="U137" s="20" t="s">
        <v>39</v>
      </c>
      <c r="V137" s="6"/>
      <c r="W137" s="6">
        <v>6</v>
      </c>
      <c r="X137" s="20" t="s">
        <v>50</v>
      </c>
      <c r="Y137" s="6" t="s">
        <v>177</v>
      </c>
    </row>
    <row r="138" spans="1:25" ht="157.5">
      <c r="A138" s="6">
        <v>133</v>
      </c>
      <c r="B138" s="6" t="s">
        <v>259</v>
      </c>
      <c r="C138" s="6" t="s">
        <v>1067</v>
      </c>
      <c r="D138" s="16" t="s">
        <v>1024</v>
      </c>
      <c r="E138" s="17" t="s">
        <v>1068</v>
      </c>
      <c r="F138" s="6" t="s">
        <v>662</v>
      </c>
      <c r="G138" s="6" t="s">
        <v>1069</v>
      </c>
      <c r="H138" s="6">
        <v>1200</v>
      </c>
      <c r="I138" s="6"/>
      <c r="J138" s="18" t="s">
        <v>1070</v>
      </c>
      <c r="K138" s="19"/>
      <c r="L138" s="19"/>
      <c r="M138" s="6"/>
      <c r="N138" s="17" t="s">
        <v>1071</v>
      </c>
      <c r="O138" s="17"/>
      <c r="P138" s="6">
        <v>5</v>
      </c>
      <c r="Q138" s="17"/>
      <c r="R138" s="6" t="s">
        <v>1072</v>
      </c>
      <c r="S138" s="6" t="s">
        <v>269</v>
      </c>
      <c r="T138" s="6" t="s">
        <v>269</v>
      </c>
      <c r="U138" s="20" t="s">
        <v>39</v>
      </c>
      <c r="V138" s="6"/>
      <c r="W138" s="6">
        <v>12</v>
      </c>
      <c r="X138" s="20" t="s">
        <v>232</v>
      </c>
      <c r="Y138" s="6" t="s">
        <v>539</v>
      </c>
    </row>
    <row r="139" spans="1:25" ht="204.75">
      <c r="A139" s="6">
        <v>134</v>
      </c>
      <c r="B139" s="6" t="s">
        <v>255</v>
      </c>
      <c r="C139" s="6" t="s">
        <v>1073</v>
      </c>
      <c r="D139" s="16"/>
      <c r="E139" s="17" t="s">
        <v>1074</v>
      </c>
      <c r="F139" s="6" t="s">
        <v>161</v>
      </c>
      <c r="G139" s="6" t="s">
        <v>1075</v>
      </c>
      <c r="H139" s="6">
        <v>1</v>
      </c>
      <c r="I139" s="6"/>
      <c r="J139" s="18" t="s">
        <v>163</v>
      </c>
      <c r="K139" s="19"/>
      <c r="L139" s="19"/>
      <c r="M139" s="6"/>
      <c r="N139" s="17" t="s">
        <v>1076</v>
      </c>
      <c r="O139" s="17"/>
      <c r="P139" s="6">
        <v>1</v>
      </c>
      <c r="Q139" s="17"/>
      <c r="R139" s="6" t="s">
        <v>165</v>
      </c>
      <c r="S139" s="6" t="s">
        <v>166</v>
      </c>
      <c r="T139" s="6" t="s">
        <v>890</v>
      </c>
      <c r="U139" s="20" t="s">
        <v>39</v>
      </c>
      <c r="V139" s="6"/>
      <c r="W139" s="6">
        <v>6</v>
      </c>
      <c r="X139" s="20" t="s">
        <v>50</v>
      </c>
      <c r="Y139" s="6" t="s">
        <v>81</v>
      </c>
    </row>
    <row r="140" spans="1:25" ht="299.25">
      <c r="A140" s="6">
        <v>135</v>
      </c>
      <c r="B140" s="6" t="s">
        <v>1077</v>
      </c>
      <c r="C140" s="6" t="s">
        <v>1078</v>
      </c>
      <c r="D140" s="16" t="s">
        <v>1079</v>
      </c>
      <c r="E140" s="17" t="s">
        <v>1080</v>
      </c>
      <c r="F140" s="6" t="s">
        <v>97</v>
      </c>
      <c r="G140" s="6" t="s">
        <v>1081</v>
      </c>
      <c r="H140" s="6">
        <v>78</v>
      </c>
      <c r="I140" s="6"/>
      <c r="J140" s="18" t="s">
        <v>1082</v>
      </c>
      <c r="K140" s="19">
        <v>2340</v>
      </c>
      <c r="L140" s="19"/>
      <c r="M140" s="6" t="s">
        <v>1083</v>
      </c>
      <c r="N140" s="17" t="s">
        <v>1084</v>
      </c>
      <c r="O140" s="17"/>
      <c r="P140" s="6">
        <v>2</v>
      </c>
      <c r="Q140" s="17"/>
      <c r="R140" s="6" t="s">
        <v>1085</v>
      </c>
      <c r="S140" s="6" t="s">
        <v>1086</v>
      </c>
      <c r="T140" s="6" t="s">
        <v>1087</v>
      </c>
      <c r="U140" s="20" t="s">
        <v>94</v>
      </c>
      <c r="V140" s="6">
        <v>95</v>
      </c>
      <c r="W140" s="6">
        <v>4</v>
      </c>
      <c r="X140" s="20" t="s">
        <v>104</v>
      </c>
      <c r="Y140" s="6" t="s">
        <v>41</v>
      </c>
    </row>
    <row r="141" spans="1:25" ht="299.25">
      <c r="A141" s="6">
        <v>136</v>
      </c>
      <c r="B141" s="6" t="s">
        <v>259</v>
      </c>
      <c r="C141" s="6" t="s">
        <v>1088</v>
      </c>
      <c r="D141" s="16" t="s">
        <v>1079</v>
      </c>
      <c r="E141" s="17" t="s">
        <v>1089</v>
      </c>
      <c r="F141" s="6" t="s">
        <v>32</v>
      </c>
      <c r="G141" s="6" t="s">
        <v>1090</v>
      </c>
      <c r="H141" s="6">
        <v>20</v>
      </c>
      <c r="I141" s="6"/>
      <c r="J141" s="18" t="s">
        <v>1091</v>
      </c>
      <c r="K141" s="19"/>
      <c r="L141" s="19"/>
      <c r="M141" s="6" t="s">
        <v>1092</v>
      </c>
      <c r="N141" s="17" t="s">
        <v>1093</v>
      </c>
      <c r="O141" s="17" t="s">
        <v>1094</v>
      </c>
      <c r="P141" s="6">
        <v>3</v>
      </c>
      <c r="Q141" s="17" t="s">
        <v>2083</v>
      </c>
      <c r="R141" s="6" t="s">
        <v>1095</v>
      </c>
      <c r="S141" s="6" t="s">
        <v>269</v>
      </c>
      <c r="T141" s="6" t="s">
        <v>1096</v>
      </c>
      <c r="U141" s="20" t="s">
        <v>39</v>
      </c>
      <c r="V141" s="6">
        <v>30</v>
      </c>
      <c r="W141" s="6">
        <v>12</v>
      </c>
      <c r="X141" s="20" t="s">
        <v>232</v>
      </c>
      <c r="Y141" s="6" t="s">
        <v>41</v>
      </c>
    </row>
    <row r="142" spans="1:25" ht="409.5">
      <c r="A142" s="6">
        <v>137</v>
      </c>
      <c r="B142" s="6" t="s">
        <v>540</v>
      </c>
      <c r="C142" s="6" t="s">
        <v>1097</v>
      </c>
      <c r="D142" s="16" t="s">
        <v>1079</v>
      </c>
      <c r="E142" s="17" t="s">
        <v>1098</v>
      </c>
      <c r="F142" s="6" t="s">
        <v>236</v>
      </c>
      <c r="G142" s="6" t="s">
        <v>117</v>
      </c>
      <c r="H142" s="6">
        <v>172</v>
      </c>
      <c r="I142" s="6"/>
      <c r="J142" s="18" t="s">
        <v>1099</v>
      </c>
      <c r="K142" s="19" t="s">
        <v>1100</v>
      </c>
      <c r="L142" s="19"/>
      <c r="M142" s="6" t="s">
        <v>1101</v>
      </c>
      <c r="N142" s="17" t="s">
        <v>1102</v>
      </c>
      <c r="O142" s="17"/>
      <c r="P142" s="6">
        <v>3</v>
      </c>
      <c r="Q142" s="17"/>
      <c r="R142" s="6" t="s">
        <v>1103</v>
      </c>
      <c r="S142" s="6" t="s">
        <v>269</v>
      </c>
      <c r="T142" s="6" t="s">
        <v>1104</v>
      </c>
      <c r="U142" s="20" t="s">
        <v>39</v>
      </c>
      <c r="V142" s="6"/>
      <c r="W142" s="6">
        <v>4</v>
      </c>
      <c r="X142" s="20" t="s">
        <v>104</v>
      </c>
      <c r="Y142" s="6" t="s">
        <v>1105</v>
      </c>
    </row>
    <row r="143" spans="1:25" ht="409.5">
      <c r="A143" s="6">
        <v>138</v>
      </c>
      <c r="B143" s="6" t="s">
        <v>782</v>
      </c>
      <c r="C143" s="6" t="s">
        <v>1106</v>
      </c>
      <c r="D143" s="16" t="s">
        <v>1107</v>
      </c>
      <c r="E143" s="17" t="s">
        <v>1108</v>
      </c>
      <c r="F143" s="6" t="s">
        <v>161</v>
      </c>
      <c r="G143" s="6" t="s">
        <v>1109</v>
      </c>
      <c r="H143" s="6">
        <v>1</v>
      </c>
      <c r="I143" s="6"/>
      <c r="J143" s="18" t="s">
        <v>163</v>
      </c>
      <c r="K143" s="19"/>
      <c r="L143" s="19"/>
      <c r="M143" s="6"/>
      <c r="N143" s="17" t="s">
        <v>1110</v>
      </c>
      <c r="O143" s="17"/>
      <c r="P143" s="6">
        <v>3</v>
      </c>
      <c r="Q143" s="6" t="s">
        <v>1111</v>
      </c>
      <c r="R143" s="6" t="s">
        <v>165</v>
      </c>
      <c r="S143" s="6" t="s">
        <v>166</v>
      </c>
      <c r="T143" s="6" t="s">
        <v>1112</v>
      </c>
      <c r="U143" s="20" t="s">
        <v>39</v>
      </c>
      <c r="V143" s="6"/>
      <c r="W143" s="6">
        <v>11</v>
      </c>
      <c r="X143" s="20" t="s">
        <v>244</v>
      </c>
      <c r="Y143" s="6" t="s">
        <v>81</v>
      </c>
    </row>
    <row r="144" spans="1:25" ht="409.5">
      <c r="A144" s="6">
        <v>139</v>
      </c>
      <c r="B144" s="6" t="s">
        <v>858</v>
      </c>
      <c r="C144" s="6" t="s">
        <v>1113</v>
      </c>
      <c r="D144" s="16" t="s">
        <v>1107</v>
      </c>
      <c r="E144" s="17" t="s">
        <v>2084</v>
      </c>
      <c r="F144" s="6" t="s">
        <v>32</v>
      </c>
      <c r="G144" s="6" t="s">
        <v>273</v>
      </c>
      <c r="H144" s="6">
        <v>1</v>
      </c>
      <c r="I144" s="6"/>
      <c r="J144" s="18" t="s">
        <v>1114</v>
      </c>
      <c r="K144" s="19"/>
      <c r="L144" s="19"/>
      <c r="M144" s="6" t="s">
        <v>1115</v>
      </c>
      <c r="N144" s="17" t="s">
        <v>2085</v>
      </c>
      <c r="O144" s="17"/>
      <c r="P144" s="6">
        <v>2</v>
      </c>
      <c r="Q144" s="17"/>
      <c r="R144" s="6" t="s">
        <v>1116</v>
      </c>
      <c r="S144" s="6" t="s">
        <v>166</v>
      </c>
      <c r="T144" s="6" t="s">
        <v>865</v>
      </c>
      <c r="U144" s="20" t="s">
        <v>39</v>
      </c>
      <c r="V144" s="6">
        <v>25</v>
      </c>
      <c r="W144" s="6">
        <v>12</v>
      </c>
      <c r="X144" s="20" t="s">
        <v>232</v>
      </c>
      <c r="Y144" s="6" t="s">
        <v>61</v>
      </c>
    </row>
    <row r="145" spans="1:125" ht="189">
      <c r="A145" s="6">
        <v>140</v>
      </c>
      <c r="B145" s="6" t="s">
        <v>1117</v>
      </c>
      <c r="C145" s="6" t="s">
        <v>1118</v>
      </c>
      <c r="D145" s="16" t="s">
        <v>1107</v>
      </c>
      <c r="E145" s="17" t="s">
        <v>1119</v>
      </c>
      <c r="F145" s="6"/>
      <c r="G145" s="6"/>
      <c r="H145" s="6"/>
      <c r="I145" s="6"/>
      <c r="J145" s="18" t="s">
        <v>1120</v>
      </c>
      <c r="K145" s="19"/>
      <c r="L145" s="19"/>
      <c r="M145" s="6"/>
      <c r="N145" s="17" t="s">
        <v>1121</v>
      </c>
      <c r="O145" s="17" t="s">
        <v>1122</v>
      </c>
      <c r="P145" s="6">
        <v>2</v>
      </c>
      <c r="Q145" s="17"/>
      <c r="R145" s="6" t="s">
        <v>1123</v>
      </c>
      <c r="S145" s="6"/>
      <c r="T145" s="6"/>
      <c r="U145" s="20" t="s">
        <v>39</v>
      </c>
      <c r="V145" s="6"/>
      <c r="W145" s="6">
        <v>11</v>
      </c>
      <c r="X145" s="20" t="s">
        <v>244</v>
      </c>
      <c r="Y145" s="6"/>
    </row>
    <row r="146" spans="1:125" ht="94.5">
      <c r="A146" s="6">
        <v>141</v>
      </c>
      <c r="B146" s="6" t="s">
        <v>328</v>
      </c>
      <c r="C146" s="6" t="s">
        <v>1124</v>
      </c>
      <c r="D146" s="16" t="s">
        <v>1107</v>
      </c>
      <c r="E146" s="17" t="s">
        <v>1125</v>
      </c>
      <c r="F146" s="6" t="s">
        <v>74</v>
      </c>
      <c r="G146" s="6" t="s">
        <v>1126</v>
      </c>
      <c r="H146" s="6">
        <v>1</v>
      </c>
      <c r="I146" s="6"/>
      <c r="J146" s="18" t="s">
        <v>1127</v>
      </c>
      <c r="K146" s="19"/>
      <c r="L146" s="19"/>
      <c r="M146" s="6"/>
      <c r="N146" s="17" t="s">
        <v>1128</v>
      </c>
      <c r="O146" s="17"/>
      <c r="P146" s="6">
        <v>3</v>
      </c>
      <c r="Q146" s="17" t="s">
        <v>1129</v>
      </c>
      <c r="R146" s="6" t="s">
        <v>1130</v>
      </c>
      <c r="S146" s="6" t="s">
        <v>337</v>
      </c>
      <c r="T146" s="6" t="s">
        <v>337</v>
      </c>
      <c r="U146" s="20" t="s">
        <v>39</v>
      </c>
      <c r="V146" s="6"/>
      <c r="W146" s="6">
        <v>11</v>
      </c>
      <c r="X146" s="20" t="s">
        <v>244</v>
      </c>
      <c r="Y146" s="6"/>
    </row>
    <row r="147" spans="1:125" ht="409.5">
      <c r="A147" s="6">
        <v>142</v>
      </c>
      <c r="B147" s="6" t="s">
        <v>328</v>
      </c>
      <c r="C147" s="6" t="s">
        <v>1131</v>
      </c>
      <c r="D147" s="16" t="s">
        <v>1107</v>
      </c>
      <c r="E147" s="17" t="s">
        <v>1132</v>
      </c>
      <c r="F147" s="6" t="s">
        <v>143</v>
      </c>
      <c r="G147" s="6" t="s">
        <v>372</v>
      </c>
      <c r="H147" s="6">
        <v>14000</v>
      </c>
      <c r="I147" s="6">
        <v>250000</v>
      </c>
      <c r="J147" s="18" t="s">
        <v>373</v>
      </c>
      <c r="K147" s="19" t="s">
        <v>1133</v>
      </c>
      <c r="L147" s="19" t="s">
        <v>1134</v>
      </c>
      <c r="M147" s="6" t="s">
        <v>1135</v>
      </c>
      <c r="N147" s="17" t="s">
        <v>1136</v>
      </c>
      <c r="O147" s="17" t="s">
        <v>1137</v>
      </c>
      <c r="P147" s="6">
        <v>1</v>
      </c>
      <c r="Q147" s="17" t="s">
        <v>1138</v>
      </c>
      <c r="R147" s="6" t="s">
        <v>907</v>
      </c>
      <c r="S147" s="6" t="s">
        <v>337</v>
      </c>
      <c r="T147" s="6" t="s">
        <v>337</v>
      </c>
      <c r="U147" s="20" t="s">
        <v>39</v>
      </c>
      <c r="V147" s="6"/>
      <c r="W147" s="6">
        <v>11</v>
      </c>
      <c r="X147" s="20" t="s">
        <v>244</v>
      </c>
      <c r="Y147" s="6"/>
    </row>
    <row r="148" spans="1:125" ht="409.5">
      <c r="A148" s="6">
        <v>143</v>
      </c>
      <c r="B148" s="6" t="s">
        <v>328</v>
      </c>
      <c r="C148" s="6" t="s">
        <v>1139</v>
      </c>
      <c r="D148" s="16" t="s">
        <v>1107</v>
      </c>
      <c r="E148" s="17" t="s">
        <v>1140</v>
      </c>
      <c r="F148" s="6" t="s">
        <v>171</v>
      </c>
      <c r="G148" s="6" t="s">
        <v>1141</v>
      </c>
      <c r="H148" s="6">
        <v>1</v>
      </c>
      <c r="I148" s="6"/>
      <c r="J148" s="18" t="s">
        <v>1142</v>
      </c>
      <c r="K148" s="19"/>
      <c r="L148" s="19"/>
      <c r="M148" s="6"/>
      <c r="N148" s="17" t="s">
        <v>1143</v>
      </c>
      <c r="O148" s="17"/>
      <c r="P148" s="6">
        <v>5</v>
      </c>
      <c r="Q148" s="17"/>
      <c r="R148" s="6" t="s">
        <v>343</v>
      </c>
      <c r="S148" s="6" t="s">
        <v>337</v>
      </c>
      <c r="T148" s="6" t="s">
        <v>337</v>
      </c>
      <c r="U148" s="20" t="s">
        <v>39</v>
      </c>
      <c r="V148" s="6"/>
      <c r="W148" s="6">
        <v>4</v>
      </c>
      <c r="X148" s="20" t="s">
        <v>104</v>
      </c>
      <c r="Y148" s="6" t="s">
        <v>61</v>
      </c>
    </row>
    <row r="149" spans="1:125" ht="409.5">
      <c r="A149" s="6">
        <v>144</v>
      </c>
      <c r="B149" s="6" t="s">
        <v>782</v>
      </c>
      <c r="C149" s="6" t="s">
        <v>1144</v>
      </c>
      <c r="D149" s="16"/>
      <c r="E149" s="17" t="s">
        <v>1145</v>
      </c>
      <c r="F149" s="6" t="s">
        <v>32</v>
      </c>
      <c r="G149" s="6" t="s">
        <v>728</v>
      </c>
      <c r="H149" s="6">
        <v>11</v>
      </c>
      <c r="I149" s="6"/>
      <c r="J149" s="18" t="s">
        <v>1146</v>
      </c>
      <c r="K149" s="19">
        <v>9600</v>
      </c>
      <c r="L149" s="19"/>
      <c r="M149" s="6" t="s">
        <v>1147</v>
      </c>
      <c r="N149" s="17" t="s">
        <v>1148</v>
      </c>
      <c r="O149" s="17"/>
      <c r="P149" s="6">
        <v>1</v>
      </c>
      <c r="Q149" s="17" t="s">
        <v>1149</v>
      </c>
      <c r="R149" s="6" t="s">
        <v>1150</v>
      </c>
      <c r="S149" s="6" t="s">
        <v>970</v>
      </c>
      <c r="T149" s="6" t="s">
        <v>970</v>
      </c>
      <c r="U149" s="20" t="s">
        <v>39</v>
      </c>
      <c r="V149" s="6">
        <v>45</v>
      </c>
      <c r="W149" s="6">
        <v>4</v>
      </c>
      <c r="X149" s="20" t="s">
        <v>104</v>
      </c>
      <c r="Y149" s="6" t="s">
        <v>51</v>
      </c>
    </row>
    <row r="150" spans="1:125" ht="204.75">
      <c r="A150" s="6">
        <v>145</v>
      </c>
      <c r="B150" s="6" t="s">
        <v>858</v>
      </c>
      <c r="C150" s="6" t="s">
        <v>1151</v>
      </c>
      <c r="D150" s="16"/>
      <c r="E150" s="17" t="s">
        <v>1152</v>
      </c>
      <c r="F150" s="6" t="s">
        <v>171</v>
      </c>
      <c r="G150" s="6" t="s">
        <v>728</v>
      </c>
      <c r="H150" s="6">
        <v>4</v>
      </c>
      <c r="I150" s="6"/>
      <c r="J150" s="18" t="s">
        <v>1153</v>
      </c>
      <c r="K150" s="19"/>
      <c r="L150" s="19"/>
      <c r="M150" s="6" t="s">
        <v>1154</v>
      </c>
      <c r="N150" s="17" t="s">
        <v>1155</v>
      </c>
      <c r="O150" s="17"/>
      <c r="P150" s="6">
        <v>4</v>
      </c>
      <c r="Q150" s="17"/>
      <c r="R150" s="6" t="s">
        <v>601</v>
      </c>
      <c r="S150" s="6" t="s">
        <v>538</v>
      </c>
      <c r="T150" s="6" t="s">
        <v>602</v>
      </c>
      <c r="U150" s="20" t="s">
        <v>39</v>
      </c>
      <c r="V150" s="6"/>
      <c r="W150" s="6">
        <v>9</v>
      </c>
      <c r="X150" s="20" t="s">
        <v>254</v>
      </c>
      <c r="Y150" s="6" t="s">
        <v>105</v>
      </c>
    </row>
    <row r="151" spans="1:125" ht="267.75">
      <c r="A151" s="6">
        <v>146</v>
      </c>
      <c r="B151" s="6" t="s">
        <v>858</v>
      </c>
      <c r="C151" s="6" t="s">
        <v>1156</v>
      </c>
      <c r="D151" s="16"/>
      <c r="E151" s="17" t="s">
        <v>1157</v>
      </c>
      <c r="F151" s="6" t="s">
        <v>171</v>
      </c>
      <c r="G151" s="6" t="s">
        <v>728</v>
      </c>
      <c r="H151" s="6">
        <v>4</v>
      </c>
      <c r="I151" s="6"/>
      <c r="J151" s="18" t="s">
        <v>1158</v>
      </c>
      <c r="K151" s="19"/>
      <c r="L151" s="19"/>
      <c r="M151" s="6" t="s">
        <v>1154</v>
      </c>
      <c r="N151" s="17" t="s">
        <v>1159</v>
      </c>
      <c r="O151" s="17"/>
      <c r="P151" s="6">
        <v>3</v>
      </c>
      <c r="Q151" s="17"/>
      <c r="R151" s="6" t="s">
        <v>1160</v>
      </c>
      <c r="S151" s="6" t="s">
        <v>1161</v>
      </c>
      <c r="T151" s="6" t="s">
        <v>602</v>
      </c>
      <c r="U151" s="20" t="s">
        <v>39</v>
      </c>
      <c r="V151" s="6"/>
      <c r="W151" s="6">
        <v>12</v>
      </c>
      <c r="X151" s="20" t="s">
        <v>232</v>
      </c>
      <c r="Y151" s="6" t="s">
        <v>177</v>
      </c>
    </row>
    <row r="152" spans="1:125" ht="409.5">
      <c r="A152" s="6">
        <v>147</v>
      </c>
      <c r="B152" s="6" t="s">
        <v>113</v>
      </c>
      <c r="C152" s="6" t="s">
        <v>1162</v>
      </c>
      <c r="D152" s="16"/>
      <c r="E152" s="17" t="s">
        <v>1163</v>
      </c>
      <c r="F152" s="6" t="s">
        <v>32</v>
      </c>
      <c r="G152" s="6" t="s">
        <v>1164</v>
      </c>
      <c r="H152" s="6">
        <v>30000</v>
      </c>
      <c r="I152" s="6"/>
      <c r="J152" s="18" t="s">
        <v>1165</v>
      </c>
      <c r="K152" s="19"/>
      <c r="L152" s="19"/>
      <c r="M152" s="6" t="s">
        <v>1166</v>
      </c>
      <c r="N152" s="17" t="s">
        <v>1167</v>
      </c>
      <c r="O152" s="17"/>
      <c r="P152" s="6">
        <v>3</v>
      </c>
      <c r="Q152" s="17" t="s">
        <v>1168</v>
      </c>
      <c r="R152" s="6" t="s">
        <v>1169</v>
      </c>
      <c r="S152" s="6" t="s">
        <v>1170</v>
      </c>
      <c r="T152" s="6" t="s">
        <v>1170</v>
      </c>
      <c r="U152" s="20" t="s">
        <v>39</v>
      </c>
      <c r="V152" s="6">
        <v>43</v>
      </c>
      <c r="W152" s="6">
        <v>6</v>
      </c>
      <c r="X152" s="20" t="s">
        <v>50</v>
      </c>
      <c r="Y152" s="6" t="s">
        <v>51</v>
      </c>
    </row>
    <row r="153" spans="1:125" ht="252">
      <c r="A153" s="6">
        <v>148</v>
      </c>
      <c r="B153" s="6" t="s">
        <v>178</v>
      </c>
      <c r="C153" s="6" t="s">
        <v>1171</v>
      </c>
      <c r="D153" s="16"/>
      <c r="E153" s="17" t="s">
        <v>1172</v>
      </c>
      <c r="F153" s="6" t="s">
        <v>171</v>
      </c>
      <c r="G153" s="6" t="s">
        <v>1173</v>
      </c>
      <c r="H153" s="6">
        <v>98</v>
      </c>
      <c r="I153" s="6">
        <v>98</v>
      </c>
      <c r="J153" s="18" t="s">
        <v>1174</v>
      </c>
      <c r="K153" s="19"/>
      <c r="L153" s="19"/>
      <c r="M153" s="6"/>
      <c r="N153" s="17" t="s">
        <v>1175</v>
      </c>
      <c r="O153" s="17"/>
      <c r="P153" s="6">
        <v>3</v>
      </c>
      <c r="Q153" s="17"/>
      <c r="R153" s="6" t="s">
        <v>1176</v>
      </c>
      <c r="S153" s="6" t="s">
        <v>185</v>
      </c>
      <c r="T153" s="6" t="s">
        <v>1177</v>
      </c>
      <c r="U153" s="20" t="s">
        <v>94</v>
      </c>
      <c r="V153" s="6">
        <v>34</v>
      </c>
      <c r="W153" s="6">
        <v>6</v>
      </c>
      <c r="X153" s="20" t="s">
        <v>50</v>
      </c>
      <c r="Y153" s="6" t="s">
        <v>51</v>
      </c>
    </row>
    <row r="154" spans="1:125" ht="173.25">
      <c r="A154" s="6">
        <v>149</v>
      </c>
      <c r="B154" s="6" t="s">
        <v>178</v>
      </c>
      <c r="C154" s="6" t="s">
        <v>1178</v>
      </c>
      <c r="D154" s="16"/>
      <c r="E154" s="17" t="s">
        <v>2086</v>
      </c>
      <c r="F154" s="6" t="s">
        <v>171</v>
      </c>
      <c r="G154" s="6" t="s">
        <v>1173</v>
      </c>
      <c r="H154" s="6">
        <v>98</v>
      </c>
      <c r="I154" s="6">
        <v>98</v>
      </c>
      <c r="J154" s="18" t="s">
        <v>1179</v>
      </c>
      <c r="K154" s="19" t="s">
        <v>1180</v>
      </c>
      <c r="L154" s="19"/>
      <c r="M154" s="6"/>
      <c r="N154" s="17" t="s">
        <v>1181</v>
      </c>
      <c r="O154" s="17"/>
      <c r="P154" s="6">
        <v>4</v>
      </c>
      <c r="Q154" s="17"/>
      <c r="R154" s="6" t="s">
        <v>1176</v>
      </c>
      <c r="S154" s="6" t="s">
        <v>185</v>
      </c>
      <c r="T154" s="6" t="s">
        <v>1177</v>
      </c>
      <c r="U154" s="20" t="s">
        <v>39</v>
      </c>
      <c r="V154" s="6"/>
      <c r="W154" s="6">
        <v>12</v>
      </c>
      <c r="X154" s="20" t="s">
        <v>232</v>
      </c>
      <c r="Y154" s="6" t="s">
        <v>41</v>
      </c>
    </row>
    <row r="155" spans="1:125" ht="283.5">
      <c r="A155" s="6">
        <v>150</v>
      </c>
      <c r="B155" s="6" t="s">
        <v>178</v>
      </c>
      <c r="C155" s="6" t="s">
        <v>1182</v>
      </c>
      <c r="D155" s="16"/>
      <c r="E155" s="17" t="s">
        <v>1183</v>
      </c>
      <c r="F155" s="6" t="s">
        <v>178</v>
      </c>
      <c r="G155" s="6" t="s">
        <v>1173</v>
      </c>
      <c r="H155" s="6">
        <v>80</v>
      </c>
      <c r="I155" s="6">
        <v>350</v>
      </c>
      <c r="J155" s="18" t="s">
        <v>1184</v>
      </c>
      <c r="K155" s="19"/>
      <c r="L155" s="19"/>
      <c r="M155" s="6"/>
      <c r="N155" s="17" t="s">
        <v>1185</v>
      </c>
      <c r="O155" s="17"/>
      <c r="P155" s="6">
        <v>2</v>
      </c>
      <c r="Q155" s="17"/>
      <c r="R155" s="6" t="s">
        <v>1186</v>
      </c>
      <c r="S155" s="6" t="s">
        <v>1187</v>
      </c>
      <c r="T155" s="6" t="s">
        <v>1188</v>
      </c>
      <c r="U155" s="20" t="s">
        <v>39</v>
      </c>
      <c r="V155" s="6"/>
      <c r="W155" s="6"/>
      <c r="X155" s="20" t="s">
        <v>1189</v>
      </c>
      <c r="Y155" s="6"/>
    </row>
    <row r="156" spans="1:125" ht="346.5">
      <c r="A156" s="6">
        <v>151</v>
      </c>
      <c r="B156" s="6" t="s">
        <v>178</v>
      </c>
      <c r="C156" s="6" t="s">
        <v>1190</v>
      </c>
      <c r="D156" s="16"/>
      <c r="E156" s="17" t="s">
        <v>1191</v>
      </c>
      <c r="F156" s="6" t="s">
        <v>178</v>
      </c>
      <c r="G156" s="6" t="s">
        <v>1173</v>
      </c>
      <c r="H156" s="6">
        <v>100</v>
      </c>
      <c r="I156" s="6">
        <v>250</v>
      </c>
      <c r="J156" s="18" t="s">
        <v>1192</v>
      </c>
      <c r="K156" s="19"/>
      <c r="L156" s="19"/>
      <c r="M156" s="6"/>
      <c r="N156" s="17" t="s">
        <v>1193</v>
      </c>
      <c r="O156" s="17"/>
      <c r="P156" s="6">
        <v>2</v>
      </c>
      <c r="Q156" s="17"/>
      <c r="R156" s="6" t="s">
        <v>1186</v>
      </c>
      <c r="S156" s="6" t="s">
        <v>1187</v>
      </c>
      <c r="T156" s="6" t="s">
        <v>1188</v>
      </c>
      <c r="U156" s="20" t="s">
        <v>39</v>
      </c>
      <c r="V156" s="6"/>
      <c r="W156" s="6"/>
      <c r="X156" s="20" t="s">
        <v>1189</v>
      </c>
      <c r="Y156" s="6"/>
    </row>
    <row r="157" spans="1:125" ht="236.25">
      <c r="A157" s="6">
        <v>152</v>
      </c>
      <c r="B157" s="6" t="s">
        <v>178</v>
      </c>
      <c r="C157" s="6" t="s">
        <v>1194</v>
      </c>
      <c r="D157" s="16"/>
      <c r="E157" s="17" t="s">
        <v>1195</v>
      </c>
      <c r="F157" s="6" t="s">
        <v>178</v>
      </c>
      <c r="G157" s="6" t="s">
        <v>1173</v>
      </c>
      <c r="H157" s="6">
        <v>80</v>
      </c>
      <c r="I157" s="6">
        <v>350</v>
      </c>
      <c r="J157" s="18" t="s">
        <v>1196</v>
      </c>
      <c r="K157" s="19"/>
      <c r="L157" s="19"/>
      <c r="M157" s="6"/>
      <c r="N157" s="17" t="s">
        <v>1197</v>
      </c>
      <c r="O157" s="17"/>
      <c r="P157" s="6">
        <v>1</v>
      </c>
      <c r="Q157" s="17"/>
      <c r="R157" s="6" t="s">
        <v>1186</v>
      </c>
      <c r="S157" s="6" t="s">
        <v>1187</v>
      </c>
      <c r="T157" s="6" t="s">
        <v>1188</v>
      </c>
      <c r="U157" s="20" t="s">
        <v>39</v>
      </c>
      <c r="V157" s="6"/>
      <c r="W157" s="6"/>
      <c r="X157" s="20" t="s">
        <v>1189</v>
      </c>
      <c r="Y157" s="6"/>
    </row>
    <row r="158" spans="1:125" ht="173.25">
      <c r="A158" s="6">
        <v>153</v>
      </c>
      <c r="B158" s="6" t="s">
        <v>178</v>
      </c>
      <c r="C158" s="6" t="s">
        <v>1198</v>
      </c>
      <c r="D158" s="16"/>
      <c r="E158" s="17" t="s">
        <v>1199</v>
      </c>
      <c r="F158" s="6" t="s">
        <v>178</v>
      </c>
      <c r="G158" s="6"/>
      <c r="H158" s="6">
        <v>1</v>
      </c>
      <c r="I158" s="6">
        <v>2</v>
      </c>
      <c r="J158" s="18" t="s">
        <v>1200</v>
      </c>
      <c r="K158" s="19"/>
      <c r="L158" s="19"/>
      <c r="M158" s="6"/>
      <c r="N158" s="17" t="s">
        <v>1201</v>
      </c>
      <c r="O158" s="17"/>
      <c r="P158" s="6">
        <v>3</v>
      </c>
      <c r="Q158" s="17"/>
      <c r="R158" s="6" t="s">
        <v>1186</v>
      </c>
      <c r="S158" s="6" t="s">
        <v>1187</v>
      </c>
      <c r="T158" s="6" t="s">
        <v>1188</v>
      </c>
      <c r="U158" s="20" t="s">
        <v>39</v>
      </c>
      <c r="V158" s="6"/>
      <c r="W158" s="6"/>
      <c r="X158" s="20" t="s">
        <v>1189</v>
      </c>
      <c r="Y158" s="6"/>
    </row>
    <row r="159" spans="1:125" s="11" customFormat="1" ht="141.75">
      <c r="A159" s="6">
        <v>154</v>
      </c>
      <c r="B159" s="22" t="s">
        <v>178</v>
      </c>
      <c r="C159" s="22" t="s">
        <v>1202</v>
      </c>
      <c r="D159" s="23"/>
      <c r="E159" s="24" t="s">
        <v>1203</v>
      </c>
      <c r="F159" s="22" t="s">
        <v>178</v>
      </c>
      <c r="G159" s="22"/>
      <c r="H159" s="22">
        <v>1</v>
      </c>
      <c r="I159" s="22">
        <v>2</v>
      </c>
      <c r="J159" s="25" t="s">
        <v>1204</v>
      </c>
      <c r="K159" s="26"/>
      <c r="L159" s="26"/>
      <c r="M159" s="22"/>
      <c r="N159" s="24" t="s">
        <v>1205</v>
      </c>
      <c r="O159" s="24"/>
      <c r="P159" s="22">
        <v>3</v>
      </c>
      <c r="Q159" s="24"/>
      <c r="R159" s="22" t="s">
        <v>1186</v>
      </c>
      <c r="S159" s="22" t="s">
        <v>1187</v>
      </c>
      <c r="T159" s="22" t="s">
        <v>1188</v>
      </c>
      <c r="U159" s="22" t="s">
        <v>39</v>
      </c>
      <c r="V159" s="22"/>
      <c r="W159" s="22"/>
      <c r="X159" s="22" t="s">
        <v>1189</v>
      </c>
      <c r="Y159" s="22"/>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c r="DL159" s="13"/>
      <c r="DM159" s="13"/>
      <c r="DN159" s="13"/>
      <c r="DO159" s="13"/>
      <c r="DP159" s="13"/>
      <c r="DQ159" s="13"/>
      <c r="DR159" s="13"/>
      <c r="DS159" s="13"/>
      <c r="DT159" s="13"/>
      <c r="DU159" s="13"/>
    </row>
    <row r="160" spans="1:125" s="12" customFormat="1" ht="189">
      <c r="A160" s="27">
        <v>155</v>
      </c>
      <c r="B160" s="27" t="s">
        <v>178</v>
      </c>
      <c r="C160" s="27" t="s">
        <v>1206</v>
      </c>
      <c r="D160" s="28"/>
      <c r="E160" s="29" t="s">
        <v>1207</v>
      </c>
      <c r="F160" s="27" t="s">
        <v>178</v>
      </c>
      <c r="G160" s="27" t="s">
        <v>1208</v>
      </c>
      <c r="H160" s="27">
        <v>1</v>
      </c>
      <c r="I160" s="27">
        <v>3</v>
      </c>
      <c r="J160" s="30" t="s">
        <v>1209</v>
      </c>
      <c r="K160" s="31"/>
      <c r="L160" s="31"/>
      <c r="M160" s="27"/>
      <c r="N160" s="29" t="s">
        <v>1210</v>
      </c>
      <c r="O160" s="29"/>
      <c r="P160" s="27">
        <v>1</v>
      </c>
      <c r="Q160" s="29"/>
      <c r="R160" s="27" t="s">
        <v>1186</v>
      </c>
      <c r="S160" s="27" t="s">
        <v>1187</v>
      </c>
      <c r="T160" s="27" t="s">
        <v>1188</v>
      </c>
      <c r="U160" s="27" t="s">
        <v>39</v>
      </c>
      <c r="V160" s="27"/>
      <c r="W160" s="27">
        <v>6</v>
      </c>
      <c r="X160" s="27" t="s">
        <v>50</v>
      </c>
      <c r="Y160" s="27" t="s">
        <v>81</v>
      </c>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row>
    <row r="161" spans="1:25" ht="409.5">
      <c r="A161" s="6">
        <v>156</v>
      </c>
      <c r="B161" s="6" t="s">
        <v>178</v>
      </c>
      <c r="C161" s="6" t="s">
        <v>1211</v>
      </c>
      <c r="D161" s="16"/>
      <c r="E161" s="17" t="s">
        <v>1212</v>
      </c>
      <c r="F161" s="6" t="s">
        <v>97</v>
      </c>
      <c r="G161" s="6" t="s">
        <v>1213</v>
      </c>
      <c r="H161" s="6">
        <v>126</v>
      </c>
      <c r="I161" s="6">
        <v>300</v>
      </c>
      <c r="J161" s="18" t="s">
        <v>1214</v>
      </c>
      <c r="K161" s="19"/>
      <c r="L161" s="19"/>
      <c r="M161" s="6"/>
      <c r="N161" s="17" t="s">
        <v>1215</v>
      </c>
      <c r="O161" s="17"/>
      <c r="P161" s="6">
        <v>2</v>
      </c>
      <c r="Q161" s="17"/>
      <c r="R161" s="6" t="s">
        <v>1216</v>
      </c>
      <c r="S161" s="6" t="s">
        <v>185</v>
      </c>
      <c r="T161" s="6" t="s">
        <v>1217</v>
      </c>
      <c r="U161" s="20" t="s">
        <v>39</v>
      </c>
      <c r="V161" s="6"/>
      <c r="W161" s="6">
        <v>6</v>
      </c>
      <c r="X161" s="20" t="s">
        <v>50</v>
      </c>
      <c r="Y161" s="6" t="s">
        <v>105</v>
      </c>
    </row>
    <row r="162" spans="1:25" ht="409.5">
      <c r="A162" s="6">
        <v>157</v>
      </c>
      <c r="B162" s="6" t="s">
        <v>28</v>
      </c>
      <c r="C162" s="6" t="s">
        <v>1218</v>
      </c>
      <c r="D162" s="16"/>
      <c r="E162" s="17" t="s">
        <v>1219</v>
      </c>
      <c r="F162" s="6" t="s">
        <v>97</v>
      </c>
      <c r="G162" s="6" t="s">
        <v>1220</v>
      </c>
      <c r="H162" s="6">
        <v>5</v>
      </c>
      <c r="I162" s="6" t="s">
        <v>1221</v>
      </c>
      <c r="J162" s="18"/>
      <c r="K162" s="19"/>
      <c r="L162" s="19"/>
      <c r="M162" s="6"/>
      <c r="N162" s="17" t="s">
        <v>1222</v>
      </c>
      <c r="O162" s="17"/>
      <c r="P162" s="6">
        <v>2</v>
      </c>
      <c r="Q162" s="17"/>
      <c r="R162" s="6" t="s">
        <v>1223</v>
      </c>
      <c r="S162" s="6" t="s">
        <v>38</v>
      </c>
      <c r="T162" s="6" t="s">
        <v>1220</v>
      </c>
      <c r="U162" s="20" t="s">
        <v>39</v>
      </c>
      <c r="V162" s="6"/>
      <c r="W162" s="6">
        <v>11</v>
      </c>
      <c r="X162" s="20" t="s">
        <v>244</v>
      </c>
      <c r="Y162" s="6" t="s">
        <v>51</v>
      </c>
    </row>
    <row r="163" spans="1:25" ht="409.5">
      <c r="A163" s="6">
        <v>158</v>
      </c>
      <c r="B163" s="6" t="s">
        <v>155</v>
      </c>
      <c r="C163" s="6" t="s">
        <v>1224</v>
      </c>
      <c r="D163" s="16"/>
      <c r="E163" s="17" t="s">
        <v>1225</v>
      </c>
      <c r="F163" s="6" t="s">
        <v>32</v>
      </c>
      <c r="G163" s="6" t="s">
        <v>65</v>
      </c>
      <c r="H163" s="6">
        <v>19</v>
      </c>
      <c r="I163" s="6"/>
      <c r="J163" s="18" t="s">
        <v>1226</v>
      </c>
      <c r="K163" s="19">
        <v>963.33</v>
      </c>
      <c r="L163" s="19"/>
      <c r="M163" s="6" t="s">
        <v>1227</v>
      </c>
      <c r="N163" s="17" t="s">
        <v>1228</v>
      </c>
      <c r="O163" s="17"/>
      <c r="P163" s="6">
        <v>1</v>
      </c>
      <c r="Q163" s="17"/>
      <c r="R163" s="6" t="s">
        <v>1229</v>
      </c>
      <c r="S163" s="6" t="s">
        <v>158</v>
      </c>
      <c r="T163" s="6" t="s">
        <v>158</v>
      </c>
      <c r="U163" s="20" t="s">
        <v>39</v>
      </c>
      <c r="V163" s="6">
        <v>44</v>
      </c>
      <c r="W163" s="6">
        <v>4</v>
      </c>
      <c r="X163" s="20" t="s">
        <v>104</v>
      </c>
      <c r="Y163" s="6" t="s">
        <v>41</v>
      </c>
    </row>
    <row r="164" spans="1:25" ht="236.25">
      <c r="A164" s="6">
        <v>159</v>
      </c>
      <c r="B164" s="6" t="s">
        <v>222</v>
      </c>
      <c r="C164" s="6" t="s">
        <v>1236</v>
      </c>
      <c r="D164" s="16"/>
      <c r="E164" s="17" t="s">
        <v>1237</v>
      </c>
      <c r="F164" s="6" t="s">
        <v>171</v>
      </c>
      <c r="G164" s="6" t="s">
        <v>1238</v>
      </c>
      <c r="H164" s="6">
        <v>31558</v>
      </c>
      <c r="I164" s="6"/>
      <c r="J164" s="18" t="s">
        <v>1239</v>
      </c>
      <c r="K164" s="19">
        <v>3000</v>
      </c>
      <c r="L164" s="19"/>
      <c r="M164" s="6" t="s">
        <v>1240</v>
      </c>
      <c r="N164" s="17" t="s">
        <v>1241</v>
      </c>
      <c r="O164" s="17"/>
      <c r="P164" s="6">
        <v>2</v>
      </c>
      <c r="Q164" s="17" t="s">
        <v>1242</v>
      </c>
      <c r="R164" s="6" t="s">
        <v>1235</v>
      </c>
      <c r="S164" s="6" t="s">
        <v>257</v>
      </c>
      <c r="T164" s="6" t="s">
        <v>423</v>
      </c>
      <c r="U164" s="20" t="s">
        <v>39</v>
      </c>
      <c r="V164" s="6"/>
      <c r="W164" s="6"/>
      <c r="X164" s="20" t="s">
        <v>1189</v>
      </c>
      <c r="Y164" s="6"/>
    </row>
    <row r="165" spans="1:25" ht="173.25">
      <c r="A165" s="6">
        <v>160</v>
      </c>
      <c r="B165" s="6" t="s">
        <v>222</v>
      </c>
      <c r="C165" s="6" t="s">
        <v>1243</v>
      </c>
      <c r="D165" s="16"/>
      <c r="E165" s="17" t="s">
        <v>1244</v>
      </c>
      <c r="F165" s="6" t="s">
        <v>171</v>
      </c>
      <c r="G165" s="6" t="s">
        <v>1245</v>
      </c>
      <c r="H165" s="6">
        <v>2</v>
      </c>
      <c r="I165" s="6"/>
      <c r="J165" s="18" t="s">
        <v>1246</v>
      </c>
      <c r="K165" s="19">
        <v>960</v>
      </c>
      <c r="L165" s="19"/>
      <c r="M165" s="6" t="s">
        <v>1247</v>
      </c>
      <c r="N165" s="17" t="s">
        <v>1248</v>
      </c>
      <c r="O165" s="17"/>
      <c r="P165" s="6">
        <v>2</v>
      </c>
      <c r="Q165" s="17"/>
      <c r="R165" s="6" t="s">
        <v>1235</v>
      </c>
      <c r="S165" s="6" t="s">
        <v>257</v>
      </c>
      <c r="T165" s="6" t="s">
        <v>423</v>
      </c>
      <c r="U165" s="20" t="s">
        <v>39</v>
      </c>
      <c r="V165" s="6"/>
      <c r="W165" s="6"/>
      <c r="X165" s="20" t="s">
        <v>1189</v>
      </c>
      <c r="Y165" s="6"/>
    </row>
    <row r="166" spans="1:25" ht="236.25">
      <c r="A166" s="6">
        <v>161</v>
      </c>
      <c r="B166" s="6" t="s">
        <v>222</v>
      </c>
      <c r="C166" s="6" t="s">
        <v>1249</v>
      </c>
      <c r="D166" s="16"/>
      <c r="E166" s="17" t="s">
        <v>1250</v>
      </c>
      <c r="F166" s="6" t="s">
        <v>171</v>
      </c>
      <c r="G166" s="6" t="s">
        <v>1251</v>
      </c>
      <c r="H166" s="6">
        <v>160</v>
      </c>
      <c r="I166" s="6"/>
      <c r="J166" s="18" t="s">
        <v>1252</v>
      </c>
      <c r="K166" s="19">
        <v>243</v>
      </c>
      <c r="L166" s="19"/>
      <c r="M166" s="6" t="s">
        <v>1253</v>
      </c>
      <c r="N166" s="17" t="s">
        <v>1254</v>
      </c>
      <c r="O166" s="17"/>
      <c r="P166" s="6">
        <v>4</v>
      </c>
      <c r="Q166" s="17"/>
      <c r="R166" s="6" t="s">
        <v>1235</v>
      </c>
      <c r="S166" s="6" t="s">
        <v>257</v>
      </c>
      <c r="T166" s="6" t="s">
        <v>1255</v>
      </c>
      <c r="U166" s="20" t="s">
        <v>39</v>
      </c>
      <c r="V166" s="6"/>
      <c r="W166" s="6"/>
      <c r="X166" s="20" t="s">
        <v>1189</v>
      </c>
      <c r="Y166" s="6"/>
    </row>
    <row r="167" spans="1:25" ht="267.75">
      <c r="A167" s="6">
        <v>162</v>
      </c>
      <c r="B167" s="6" t="s">
        <v>222</v>
      </c>
      <c r="C167" s="6" t="s">
        <v>1256</v>
      </c>
      <c r="D167" s="16"/>
      <c r="E167" s="17" t="s">
        <v>1257</v>
      </c>
      <c r="F167" s="6" t="s">
        <v>171</v>
      </c>
      <c r="G167" s="6" t="s">
        <v>1258</v>
      </c>
      <c r="H167" s="6">
        <v>6.5</v>
      </c>
      <c r="I167" s="6"/>
      <c r="J167" s="18" t="s">
        <v>1259</v>
      </c>
      <c r="K167" s="19">
        <v>16980</v>
      </c>
      <c r="L167" s="19"/>
      <c r="M167" s="6" t="s">
        <v>1260</v>
      </c>
      <c r="N167" s="17" t="s">
        <v>1261</v>
      </c>
      <c r="O167" s="17"/>
      <c r="P167" s="6">
        <v>5</v>
      </c>
      <c r="Q167" s="17" t="s">
        <v>1262</v>
      </c>
      <c r="R167" s="6" t="s">
        <v>1235</v>
      </c>
      <c r="S167" s="6" t="s">
        <v>257</v>
      </c>
      <c r="T167" s="6" t="s">
        <v>1263</v>
      </c>
      <c r="U167" s="20" t="s">
        <v>39</v>
      </c>
      <c r="V167" s="6"/>
      <c r="W167" s="6"/>
      <c r="X167" s="20" t="s">
        <v>1189</v>
      </c>
      <c r="Y167" s="6"/>
    </row>
    <row r="168" spans="1:25" ht="252">
      <c r="A168" s="6">
        <v>163</v>
      </c>
      <c r="B168" s="6" t="s">
        <v>311</v>
      </c>
      <c r="C168" s="6" t="s">
        <v>1264</v>
      </c>
      <c r="D168" s="16"/>
      <c r="E168" s="17" t="s">
        <v>1265</v>
      </c>
      <c r="F168" s="6" t="s">
        <v>97</v>
      </c>
      <c r="G168" s="6" t="s">
        <v>1266</v>
      </c>
      <c r="H168" s="6">
        <v>100</v>
      </c>
      <c r="I168" s="6"/>
      <c r="J168" s="18" t="s">
        <v>1267</v>
      </c>
      <c r="K168" s="19">
        <v>659.50800000000004</v>
      </c>
      <c r="L168" s="19"/>
      <c r="M168" s="6" t="s">
        <v>1268</v>
      </c>
      <c r="N168" s="17" t="s">
        <v>1269</v>
      </c>
      <c r="O168" s="17"/>
      <c r="P168" s="6">
        <v>4</v>
      </c>
      <c r="Q168" s="17"/>
      <c r="R168" s="6" t="s">
        <v>1270</v>
      </c>
      <c r="S168" s="6" t="s">
        <v>1271</v>
      </c>
      <c r="T168" s="6" t="s">
        <v>1271</v>
      </c>
      <c r="U168" s="20" t="s">
        <v>39</v>
      </c>
      <c r="V168" s="6"/>
      <c r="W168" s="6">
        <v>9</v>
      </c>
      <c r="X168" s="20" t="s">
        <v>254</v>
      </c>
      <c r="Y168" s="6" t="s">
        <v>51</v>
      </c>
    </row>
    <row r="169" spans="1:25" ht="409.5">
      <c r="A169" s="6">
        <v>164</v>
      </c>
      <c r="B169" s="6" t="s">
        <v>1273</v>
      </c>
      <c r="C169" s="6" t="s">
        <v>1274</v>
      </c>
      <c r="D169" s="16"/>
      <c r="E169" s="18" t="s">
        <v>1275</v>
      </c>
      <c r="F169" s="6" t="s">
        <v>74</v>
      </c>
      <c r="G169" s="6" t="s">
        <v>1276</v>
      </c>
      <c r="H169" s="6">
        <v>80</v>
      </c>
      <c r="I169" s="6"/>
      <c r="J169" s="6" t="s">
        <v>1277</v>
      </c>
      <c r="K169" s="6"/>
      <c r="L169" s="19"/>
      <c r="M169" s="6"/>
      <c r="N169" s="6" t="s">
        <v>1278</v>
      </c>
      <c r="O169" s="6"/>
      <c r="P169" s="6">
        <v>3</v>
      </c>
      <c r="Q169" s="6"/>
      <c r="R169" s="6" t="s">
        <v>1279</v>
      </c>
      <c r="S169" s="6" t="s">
        <v>1272</v>
      </c>
      <c r="T169" s="6" t="s">
        <v>1273</v>
      </c>
      <c r="U169" s="20" t="s">
        <v>39</v>
      </c>
      <c r="V169" s="6"/>
      <c r="W169" s="6">
        <v>4</v>
      </c>
      <c r="X169" s="6" t="s">
        <v>104</v>
      </c>
      <c r="Y169" s="6" t="s">
        <v>41</v>
      </c>
    </row>
    <row r="170" spans="1:25" ht="189">
      <c r="A170" s="6">
        <v>165</v>
      </c>
      <c r="B170" s="6" t="s">
        <v>259</v>
      </c>
      <c r="C170" s="32" t="s">
        <v>1281</v>
      </c>
      <c r="D170" s="16"/>
      <c r="E170" s="33" t="s">
        <v>1282</v>
      </c>
      <c r="F170" s="6" t="s">
        <v>1283</v>
      </c>
      <c r="G170" s="6" t="s">
        <v>721</v>
      </c>
      <c r="H170" s="6">
        <v>20</v>
      </c>
      <c r="I170" s="6"/>
      <c r="J170" s="20" t="s">
        <v>1284</v>
      </c>
      <c r="K170" s="20" t="s">
        <v>392</v>
      </c>
      <c r="L170" s="19"/>
      <c r="M170" s="20" t="s">
        <v>392</v>
      </c>
      <c r="N170" s="20" t="s">
        <v>1285</v>
      </c>
      <c r="O170" s="6" t="s">
        <v>1286</v>
      </c>
      <c r="P170" s="6">
        <v>1</v>
      </c>
      <c r="Q170" s="6"/>
      <c r="R170" s="6" t="s">
        <v>1287</v>
      </c>
      <c r="S170" s="6" t="s">
        <v>1288</v>
      </c>
      <c r="T170" s="20" t="s">
        <v>1288</v>
      </c>
      <c r="U170" s="20" t="s">
        <v>310</v>
      </c>
      <c r="V170" s="6">
        <v>113</v>
      </c>
      <c r="W170" s="6">
        <v>6</v>
      </c>
      <c r="X170" s="20" t="s">
        <v>50</v>
      </c>
      <c r="Y170" s="20" t="s">
        <v>177</v>
      </c>
    </row>
    <row r="171" spans="1:25" ht="283.5">
      <c r="A171" s="6">
        <v>166</v>
      </c>
      <c r="B171" s="6" t="s">
        <v>259</v>
      </c>
      <c r="C171" s="32" t="s">
        <v>1289</v>
      </c>
      <c r="D171" s="16"/>
      <c r="E171" s="33" t="s">
        <v>1290</v>
      </c>
      <c r="F171" s="6" t="s">
        <v>1283</v>
      </c>
      <c r="G171" s="6" t="s">
        <v>721</v>
      </c>
      <c r="H171" s="6">
        <v>20</v>
      </c>
      <c r="I171" s="6"/>
      <c r="J171" s="20" t="s">
        <v>1291</v>
      </c>
      <c r="K171" s="20" t="s">
        <v>392</v>
      </c>
      <c r="L171" s="19"/>
      <c r="M171" s="20" t="s">
        <v>392</v>
      </c>
      <c r="N171" s="20" t="s">
        <v>1292</v>
      </c>
      <c r="O171" s="6" t="s">
        <v>1286</v>
      </c>
      <c r="P171" s="6">
        <v>2</v>
      </c>
      <c r="Q171" s="6"/>
      <c r="R171" s="6" t="s">
        <v>1293</v>
      </c>
      <c r="S171" s="6" t="s">
        <v>1288</v>
      </c>
      <c r="T171" s="20" t="s">
        <v>1288</v>
      </c>
      <c r="U171" s="20" t="s">
        <v>310</v>
      </c>
      <c r="V171" s="6">
        <v>123</v>
      </c>
      <c r="W171" s="6">
        <v>6</v>
      </c>
      <c r="X171" s="20" t="s">
        <v>50</v>
      </c>
      <c r="Y171" s="20" t="s">
        <v>61</v>
      </c>
    </row>
    <row r="172" spans="1:25" ht="252">
      <c r="A172" s="6">
        <v>167</v>
      </c>
      <c r="B172" s="6" t="s">
        <v>603</v>
      </c>
      <c r="C172" s="32" t="s">
        <v>1294</v>
      </c>
      <c r="D172" s="16"/>
      <c r="E172" s="33" t="s">
        <v>1295</v>
      </c>
      <c r="F172" s="6" t="s">
        <v>133</v>
      </c>
      <c r="G172" s="6" t="s">
        <v>1296</v>
      </c>
      <c r="H172" s="6">
        <v>255</v>
      </c>
      <c r="I172" s="6"/>
      <c r="J172" s="20" t="s">
        <v>1297</v>
      </c>
      <c r="K172" s="20">
        <v>768</v>
      </c>
      <c r="L172" s="19"/>
      <c r="M172" s="20" t="s">
        <v>1298</v>
      </c>
      <c r="N172" s="20" t="s">
        <v>1299</v>
      </c>
      <c r="O172" s="6"/>
      <c r="P172" s="6">
        <v>1</v>
      </c>
      <c r="Q172" s="6"/>
      <c r="R172" s="6" t="s">
        <v>1300</v>
      </c>
      <c r="S172" s="6" t="s">
        <v>613</v>
      </c>
      <c r="T172" s="6" t="s">
        <v>613</v>
      </c>
      <c r="U172" s="20" t="s">
        <v>39</v>
      </c>
      <c r="V172" s="6"/>
      <c r="W172" s="6">
        <v>12</v>
      </c>
      <c r="X172" s="20" t="s">
        <v>232</v>
      </c>
      <c r="Y172" s="20">
        <v>7</v>
      </c>
    </row>
    <row r="173" spans="1:25" ht="252">
      <c r="A173" s="6">
        <v>168</v>
      </c>
      <c r="B173" s="6" t="s">
        <v>1077</v>
      </c>
      <c r="C173" s="32" t="s">
        <v>1301</v>
      </c>
      <c r="D173" s="16"/>
      <c r="E173" s="33" t="s">
        <v>1302</v>
      </c>
      <c r="F173" s="6" t="s">
        <v>133</v>
      </c>
      <c r="G173" s="6" t="s">
        <v>134</v>
      </c>
      <c r="H173" s="6">
        <v>1</v>
      </c>
      <c r="I173" s="6"/>
      <c r="J173" s="20" t="s">
        <v>1303</v>
      </c>
      <c r="K173" s="20">
        <v>11100</v>
      </c>
      <c r="L173" s="19"/>
      <c r="M173" s="20" t="s">
        <v>1304</v>
      </c>
      <c r="N173" s="20" t="s">
        <v>1305</v>
      </c>
      <c r="O173" s="6"/>
      <c r="P173" s="6">
        <v>3</v>
      </c>
      <c r="Q173" s="6" t="s">
        <v>1306</v>
      </c>
      <c r="R173" s="6" t="s">
        <v>1307</v>
      </c>
      <c r="S173" s="6" t="s">
        <v>1086</v>
      </c>
      <c r="T173" s="20" t="s">
        <v>1086</v>
      </c>
      <c r="U173" s="20" t="s">
        <v>39</v>
      </c>
      <c r="V173" s="6"/>
      <c r="W173" s="6">
        <v>12</v>
      </c>
      <c r="X173" s="20" t="s">
        <v>232</v>
      </c>
      <c r="Y173" s="20" t="s">
        <v>177</v>
      </c>
    </row>
    <row r="174" spans="1:25" ht="236.25">
      <c r="A174" s="6">
        <v>169</v>
      </c>
      <c r="B174" s="6" t="s">
        <v>1077</v>
      </c>
      <c r="C174" s="32" t="s">
        <v>1308</v>
      </c>
      <c r="D174" s="16"/>
      <c r="E174" s="33" t="s">
        <v>1309</v>
      </c>
      <c r="F174" s="6" t="s">
        <v>133</v>
      </c>
      <c r="G174" s="6" t="s">
        <v>134</v>
      </c>
      <c r="H174" s="6">
        <v>1</v>
      </c>
      <c r="I174" s="6"/>
      <c r="J174" s="20" t="s">
        <v>1303</v>
      </c>
      <c r="K174" s="20">
        <v>6000</v>
      </c>
      <c r="L174" s="19"/>
      <c r="M174" s="20" t="s">
        <v>1310</v>
      </c>
      <c r="N174" s="20" t="s">
        <v>1311</v>
      </c>
      <c r="O174" s="6"/>
      <c r="P174" s="6">
        <v>3</v>
      </c>
      <c r="Q174" s="6" t="s">
        <v>1306</v>
      </c>
      <c r="R174" s="6" t="s">
        <v>1307</v>
      </c>
      <c r="S174" s="6" t="s">
        <v>1086</v>
      </c>
      <c r="T174" s="20" t="s">
        <v>1086</v>
      </c>
      <c r="U174" s="20" t="s">
        <v>39</v>
      </c>
      <c r="V174" s="6"/>
      <c r="W174" s="6">
        <v>12</v>
      </c>
      <c r="X174" s="20" t="s">
        <v>232</v>
      </c>
      <c r="Y174" s="20" t="s">
        <v>177</v>
      </c>
    </row>
    <row r="175" spans="1:25" ht="252">
      <c r="A175" s="6">
        <v>170</v>
      </c>
      <c r="B175" s="6" t="s">
        <v>1077</v>
      </c>
      <c r="C175" s="32" t="s">
        <v>1312</v>
      </c>
      <c r="D175" s="16"/>
      <c r="E175" s="33" t="s">
        <v>1313</v>
      </c>
      <c r="F175" s="6" t="s">
        <v>133</v>
      </c>
      <c r="G175" s="6" t="s">
        <v>134</v>
      </c>
      <c r="H175" s="6">
        <v>1</v>
      </c>
      <c r="I175" s="6"/>
      <c r="J175" s="20" t="s">
        <v>1297</v>
      </c>
      <c r="K175" s="20">
        <v>180</v>
      </c>
      <c r="L175" s="19"/>
      <c r="M175" s="20" t="s">
        <v>1298</v>
      </c>
      <c r="N175" s="20" t="s">
        <v>1314</v>
      </c>
      <c r="O175" s="6"/>
      <c r="P175" s="6">
        <v>4</v>
      </c>
      <c r="Q175" s="6" t="s">
        <v>1315</v>
      </c>
      <c r="R175" s="6" t="s">
        <v>1307</v>
      </c>
      <c r="S175" s="6" t="s">
        <v>1086</v>
      </c>
      <c r="T175" s="20" t="s">
        <v>1086</v>
      </c>
      <c r="U175" s="20" t="s">
        <v>39</v>
      </c>
      <c r="V175" s="6"/>
      <c r="W175" s="6">
        <v>12</v>
      </c>
      <c r="X175" s="20" t="s">
        <v>232</v>
      </c>
      <c r="Y175" s="20" t="s">
        <v>51</v>
      </c>
    </row>
    <row r="176" spans="1:25" ht="126">
      <c r="A176" s="6">
        <v>171</v>
      </c>
      <c r="B176" s="6" t="s">
        <v>259</v>
      </c>
      <c r="C176" s="32" t="s">
        <v>1316</v>
      </c>
      <c r="D176" s="16"/>
      <c r="E176" s="33" t="s">
        <v>1317</v>
      </c>
      <c r="F176" s="6" t="s">
        <v>97</v>
      </c>
      <c r="G176" s="6" t="s">
        <v>1318</v>
      </c>
      <c r="H176" s="6" t="s">
        <v>1319</v>
      </c>
      <c r="I176" s="6"/>
      <c r="J176" s="20" t="s">
        <v>1320</v>
      </c>
      <c r="K176" s="20" t="s">
        <v>1321</v>
      </c>
      <c r="L176" s="19"/>
      <c r="M176" s="20" t="s">
        <v>1322</v>
      </c>
      <c r="N176" s="20" t="s">
        <v>1323</v>
      </c>
      <c r="O176" s="6" t="s">
        <v>1286</v>
      </c>
      <c r="P176" s="6">
        <v>5</v>
      </c>
      <c r="Q176" s="6"/>
      <c r="R176" s="6" t="s">
        <v>873</v>
      </c>
      <c r="S176" s="6" t="s">
        <v>1324</v>
      </c>
      <c r="T176" s="20" t="s">
        <v>1324</v>
      </c>
      <c r="U176" s="20" t="s">
        <v>39</v>
      </c>
      <c r="V176" s="6"/>
      <c r="W176" s="6">
        <v>9</v>
      </c>
      <c r="X176" s="20" t="s">
        <v>254</v>
      </c>
      <c r="Y176" s="20" t="s">
        <v>51</v>
      </c>
    </row>
    <row r="177" spans="1:125" ht="409.5">
      <c r="A177" s="6">
        <v>172</v>
      </c>
      <c r="B177" s="6" t="s">
        <v>782</v>
      </c>
      <c r="C177" s="32" t="s">
        <v>1327</v>
      </c>
      <c r="D177" s="16"/>
      <c r="E177" s="33" t="s">
        <v>1328</v>
      </c>
      <c r="F177" s="6" t="s">
        <v>97</v>
      </c>
      <c r="G177" s="6" t="s">
        <v>1329</v>
      </c>
      <c r="H177" s="6" t="s">
        <v>1330</v>
      </c>
      <c r="I177" s="6"/>
      <c r="J177" s="20" t="s">
        <v>1214</v>
      </c>
      <c r="K177" s="20" t="s">
        <v>1331</v>
      </c>
      <c r="L177" s="19"/>
      <c r="M177" s="20" t="s">
        <v>1332</v>
      </c>
      <c r="N177" s="20" t="s">
        <v>1333</v>
      </c>
      <c r="O177" s="6" t="s">
        <v>1286</v>
      </c>
      <c r="P177" s="6">
        <v>1</v>
      </c>
      <c r="Q177" s="6" t="s">
        <v>1334</v>
      </c>
      <c r="R177" s="6" t="s">
        <v>1335</v>
      </c>
      <c r="S177" s="6" t="s">
        <v>711</v>
      </c>
      <c r="T177" s="20" t="s">
        <v>711</v>
      </c>
      <c r="U177" s="20" t="s">
        <v>39</v>
      </c>
      <c r="V177" s="6"/>
      <c r="W177" s="6">
        <v>12</v>
      </c>
      <c r="X177" s="20" t="s">
        <v>232</v>
      </c>
      <c r="Y177" s="20" t="s">
        <v>81</v>
      </c>
    </row>
    <row r="178" spans="1:125" ht="409.5">
      <c r="A178" s="6">
        <v>173</v>
      </c>
      <c r="B178" s="6" t="s">
        <v>782</v>
      </c>
      <c r="C178" s="32" t="s">
        <v>1336</v>
      </c>
      <c r="D178" s="16"/>
      <c r="E178" s="33" t="s">
        <v>1337</v>
      </c>
      <c r="F178" s="6" t="s">
        <v>97</v>
      </c>
      <c r="G178" s="6" t="s">
        <v>1338</v>
      </c>
      <c r="H178" s="6">
        <v>4</v>
      </c>
      <c r="I178" s="6"/>
      <c r="J178" s="20" t="s">
        <v>1339</v>
      </c>
      <c r="K178" s="20" t="s">
        <v>1340</v>
      </c>
      <c r="L178" s="19"/>
      <c r="M178" s="20" t="s">
        <v>1341</v>
      </c>
      <c r="N178" s="20" t="s">
        <v>1342</v>
      </c>
      <c r="O178" s="6" t="s">
        <v>1286</v>
      </c>
      <c r="P178" s="6">
        <v>1</v>
      </c>
      <c r="Q178" s="6" t="s">
        <v>1343</v>
      </c>
      <c r="R178" s="6" t="s">
        <v>1335</v>
      </c>
      <c r="S178" s="6" t="s">
        <v>711</v>
      </c>
      <c r="T178" s="20" t="s">
        <v>711</v>
      </c>
      <c r="U178" s="20" t="s">
        <v>39</v>
      </c>
      <c r="V178" s="6"/>
      <c r="W178" s="6">
        <v>3</v>
      </c>
      <c r="X178" s="20" t="s">
        <v>130</v>
      </c>
      <c r="Y178" s="20" t="s">
        <v>81</v>
      </c>
    </row>
    <row r="179" spans="1:125" s="12" customFormat="1" ht="189">
      <c r="A179" s="27">
        <v>174</v>
      </c>
      <c r="B179" s="27" t="s">
        <v>782</v>
      </c>
      <c r="C179" s="34" t="s">
        <v>1344</v>
      </c>
      <c r="D179" s="28"/>
      <c r="E179" s="30" t="s">
        <v>1345</v>
      </c>
      <c r="F179" s="27" t="s">
        <v>97</v>
      </c>
      <c r="G179" s="27" t="s">
        <v>1346</v>
      </c>
      <c r="H179" s="27">
        <v>4</v>
      </c>
      <c r="I179" s="27"/>
      <c r="J179" s="27"/>
      <c r="K179" s="27" t="s">
        <v>1340</v>
      </c>
      <c r="L179" s="31"/>
      <c r="M179" s="27" t="s">
        <v>1341</v>
      </c>
      <c r="N179" s="27" t="s">
        <v>1347</v>
      </c>
      <c r="O179" s="27" t="s">
        <v>1286</v>
      </c>
      <c r="P179" s="27">
        <v>1</v>
      </c>
      <c r="Q179" s="27"/>
      <c r="R179" s="27" t="s">
        <v>1335</v>
      </c>
      <c r="S179" s="27" t="s">
        <v>711</v>
      </c>
      <c r="T179" s="27" t="s">
        <v>711</v>
      </c>
      <c r="U179" s="27" t="s">
        <v>39</v>
      </c>
      <c r="V179" s="27"/>
      <c r="W179" s="27">
        <v>6</v>
      </c>
      <c r="X179" s="27" t="s">
        <v>50</v>
      </c>
      <c r="Y179" s="27" t="s">
        <v>105</v>
      </c>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c r="DR179" s="13"/>
      <c r="DS179" s="13"/>
      <c r="DT179" s="13"/>
      <c r="DU179" s="13"/>
    </row>
    <row r="180" spans="1:125" ht="267.75">
      <c r="A180" s="6">
        <v>175</v>
      </c>
      <c r="B180" s="6" t="s">
        <v>414</v>
      </c>
      <c r="C180" s="32" t="s">
        <v>1348</v>
      </c>
      <c r="D180" s="16"/>
      <c r="E180" s="33" t="s">
        <v>1349</v>
      </c>
      <c r="F180" s="6" t="s">
        <v>97</v>
      </c>
      <c r="G180" s="6" t="s">
        <v>1350</v>
      </c>
      <c r="H180" s="6" t="s">
        <v>1351</v>
      </c>
      <c r="I180" s="6"/>
      <c r="J180" s="20" t="s">
        <v>1352</v>
      </c>
      <c r="K180" s="20" t="s">
        <v>1353</v>
      </c>
      <c r="L180" s="19"/>
      <c r="M180" s="20" t="s">
        <v>1354</v>
      </c>
      <c r="N180" s="20" t="s">
        <v>1355</v>
      </c>
      <c r="O180" s="6" t="s">
        <v>1286</v>
      </c>
      <c r="P180" s="6">
        <v>4</v>
      </c>
      <c r="Q180" s="6"/>
      <c r="R180" s="6" t="s">
        <v>1356</v>
      </c>
      <c r="S180" s="6" t="s">
        <v>437</v>
      </c>
      <c r="T180" s="20" t="s">
        <v>437</v>
      </c>
      <c r="U180" s="20" t="s">
        <v>39</v>
      </c>
      <c r="V180" s="6"/>
      <c r="W180" s="6">
        <v>10</v>
      </c>
      <c r="X180" s="20" t="s">
        <v>258</v>
      </c>
      <c r="Y180" s="20" t="s">
        <v>177</v>
      </c>
    </row>
    <row r="181" spans="1:125" ht="299.25">
      <c r="A181" s="6">
        <v>176</v>
      </c>
      <c r="B181" s="6" t="s">
        <v>414</v>
      </c>
      <c r="C181" s="32" t="s">
        <v>1357</v>
      </c>
      <c r="D181" s="16"/>
      <c r="E181" s="33" t="s">
        <v>1358</v>
      </c>
      <c r="F181" s="6" t="s">
        <v>97</v>
      </c>
      <c r="G181" s="6" t="s">
        <v>1359</v>
      </c>
      <c r="H181" s="6">
        <v>5</v>
      </c>
      <c r="I181" s="6"/>
      <c r="J181" s="20" t="s">
        <v>1360</v>
      </c>
      <c r="K181" s="20" t="s">
        <v>1361</v>
      </c>
      <c r="L181" s="19"/>
      <c r="M181" s="20" t="s">
        <v>1362</v>
      </c>
      <c r="N181" s="20" t="s">
        <v>1363</v>
      </c>
      <c r="O181" s="6" t="s">
        <v>1286</v>
      </c>
      <c r="P181" s="6">
        <v>4</v>
      </c>
      <c r="Q181" s="6"/>
      <c r="R181" s="6" t="s">
        <v>1364</v>
      </c>
      <c r="S181" s="6" t="s">
        <v>437</v>
      </c>
      <c r="T181" s="20" t="s">
        <v>437</v>
      </c>
      <c r="U181" s="20" t="s">
        <v>39</v>
      </c>
      <c r="V181" s="6"/>
      <c r="W181" s="6">
        <v>4</v>
      </c>
      <c r="X181" s="20" t="s">
        <v>104</v>
      </c>
      <c r="Y181" s="20" t="s">
        <v>61</v>
      </c>
    </row>
    <row r="182" spans="1:125" ht="299.25">
      <c r="A182" s="6">
        <v>177</v>
      </c>
      <c r="B182" s="6" t="s">
        <v>178</v>
      </c>
      <c r="C182" s="32" t="s">
        <v>1365</v>
      </c>
      <c r="D182" s="16"/>
      <c r="E182" s="33" t="s">
        <v>1191</v>
      </c>
      <c r="F182" s="6" t="s">
        <v>97</v>
      </c>
      <c r="G182" s="6" t="s">
        <v>1173</v>
      </c>
      <c r="H182" s="6">
        <v>62</v>
      </c>
      <c r="I182" s="6"/>
      <c r="J182" s="20" t="s">
        <v>1192</v>
      </c>
      <c r="K182" s="20" t="s">
        <v>392</v>
      </c>
      <c r="L182" s="19"/>
      <c r="M182" s="20" t="s">
        <v>392</v>
      </c>
      <c r="N182" s="20" t="s">
        <v>1366</v>
      </c>
      <c r="O182" s="6" t="s">
        <v>1286</v>
      </c>
      <c r="P182" s="35">
        <v>3</v>
      </c>
      <c r="Q182" s="6"/>
      <c r="R182" s="6" t="s">
        <v>1367</v>
      </c>
      <c r="S182" s="6" t="s">
        <v>1368</v>
      </c>
      <c r="T182" s="20" t="s">
        <v>185</v>
      </c>
      <c r="U182" s="20" t="s">
        <v>39</v>
      </c>
      <c r="V182" s="6"/>
      <c r="W182" s="6">
        <v>4</v>
      </c>
      <c r="X182" s="20"/>
      <c r="Y182" s="20" t="s">
        <v>81</v>
      </c>
    </row>
    <row r="183" spans="1:125" ht="409.5">
      <c r="A183" s="6">
        <v>178</v>
      </c>
      <c r="B183" s="6" t="s">
        <v>155</v>
      </c>
      <c r="C183" s="6" t="s">
        <v>1369</v>
      </c>
      <c r="D183" s="36"/>
      <c r="E183" s="33" t="s">
        <v>1370</v>
      </c>
      <c r="F183" s="6" t="s">
        <v>392</v>
      </c>
      <c r="G183" s="6" t="s">
        <v>65</v>
      </c>
      <c r="H183" s="6" t="s">
        <v>392</v>
      </c>
      <c r="I183" s="6" t="s">
        <v>392</v>
      </c>
      <c r="J183" s="6" t="s">
        <v>1371</v>
      </c>
      <c r="K183" s="6" t="s">
        <v>1372</v>
      </c>
      <c r="L183" s="6" t="s">
        <v>1372</v>
      </c>
      <c r="M183" s="6" t="s">
        <v>392</v>
      </c>
      <c r="N183" s="6" t="s">
        <v>1373</v>
      </c>
      <c r="O183" s="17"/>
      <c r="P183" s="6">
        <v>1</v>
      </c>
      <c r="Q183" s="17"/>
      <c r="R183" s="6" t="s">
        <v>1374</v>
      </c>
      <c r="S183" s="6" t="s">
        <v>155</v>
      </c>
      <c r="T183" s="6" t="s">
        <v>1375</v>
      </c>
      <c r="U183" s="20" t="s">
        <v>39</v>
      </c>
      <c r="V183" s="6"/>
      <c r="W183" s="6">
        <v>6</v>
      </c>
      <c r="X183" s="20" t="s">
        <v>50</v>
      </c>
      <c r="Y183" s="6" t="s">
        <v>81</v>
      </c>
    </row>
    <row r="184" spans="1:125" s="13" customFormat="1" ht="204.75">
      <c r="A184" s="6">
        <v>179</v>
      </c>
      <c r="B184" s="37" t="s">
        <v>540</v>
      </c>
      <c r="C184" s="6" t="s">
        <v>1376</v>
      </c>
      <c r="D184" s="6" t="s">
        <v>1377</v>
      </c>
      <c r="E184" s="6" t="s">
        <v>1378</v>
      </c>
      <c r="F184" s="6" t="s">
        <v>1379</v>
      </c>
      <c r="G184" s="6" t="s">
        <v>685</v>
      </c>
      <c r="H184" s="37"/>
      <c r="I184" s="37"/>
      <c r="J184" s="6" t="s">
        <v>1380</v>
      </c>
      <c r="K184" s="37"/>
      <c r="L184" s="37"/>
      <c r="M184" s="37"/>
      <c r="N184" s="6" t="s">
        <v>1381</v>
      </c>
      <c r="O184" s="37" t="s">
        <v>1286</v>
      </c>
      <c r="P184" s="37">
        <v>1</v>
      </c>
      <c r="Q184" s="37"/>
      <c r="R184" s="6"/>
      <c r="S184" s="6"/>
      <c r="T184" s="6"/>
      <c r="U184" s="6" t="s">
        <v>39</v>
      </c>
      <c r="V184" s="6"/>
      <c r="W184" s="6"/>
      <c r="X184" s="6" t="s">
        <v>1189</v>
      </c>
      <c r="Y184" s="6"/>
    </row>
    <row r="185" spans="1:125" ht="252">
      <c r="A185" s="6">
        <v>180</v>
      </c>
      <c r="B185" s="38" t="s">
        <v>395</v>
      </c>
      <c r="C185" s="20" t="s">
        <v>1383</v>
      </c>
      <c r="D185" s="39"/>
      <c r="E185" s="20" t="s">
        <v>1384</v>
      </c>
      <c r="F185" s="38" t="s">
        <v>108</v>
      </c>
      <c r="G185" s="38">
        <v>1</v>
      </c>
      <c r="H185" s="38">
        <v>1</v>
      </c>
      <c r="I185" s="38"/>
      <c r="J185" s="20" t="s">
        <v>1385</v>
      </c>
      <c r="K185" s="40"/>
      <c r="L185" s="40"/>
      <c r="M185" s="38" t="s">
        <v>1386</v>
      </c>
      <c r="N185" s="20" t="s">
        <v>1387</v>
      </c>
      <c r="O185" s="38"/>
      <c r="P185" s="38">
        <v>5</v>
      </c>
      <c r="Q185" s="38"/>
      <c r="R185" s="20" t="s">
        <v>1388</v>
      </c>
      <c r="S185" s="20" t="s">
        <v>1389</v>
      </c>
      <c r="T185" s="20" t="s">
        <v>1389</v>
      </c>
      <c r="U185" s="38" t="s">
        <v>1382</v>
      </c>
      <c r="V185" s="38"/>
      <c r="W185" s="38">
        <v>5</v>
      </c>
      <c r="X185" s="38" t="s">
        <v>430</v>
      </c>
      <c r="Y185" s="38"/>
    </row>
    <row r="186" spans="1:125" s="13" customFormat="1" ht="409.5">
      <c r="A186" s="6">
        <v>181</v>
      </c>
      <c r="B186" s="16" t="s">
        <v>178</v>
      </c>
      <c r="C186" s="16" t="s">
        <v>1390</v>
      </c>
      <c r="D186" s="41"/>
      <c r="E186" s="16" t="s">
        <v>1391</v>
      </c>
      <c r="F186" s="16" t="s">
        <v>108</v>
      </c>
      <c r="G186" s="16" t="s">
        <v>1392</v>
      </c>
      <c r="H186" s="16" t="s">
        <v>1393</v>
      </c>
      <c r="I186" s="42"/>
      <c r="J186" s="16" t="s">
        <v>1394</v>
      </c>
      <c r="K186" s="43" t="s">
        <v>1395</v>
      </c>
      <c r="L186" s="43"/>
      <c r="M186" s="16" t="s">
        <v>1396</v>
      </c>
      <c r="N186" s="6" t="s">
        <v>1397</v>
      </c>
      <c r="O186" s="16"/>
      <c r="P186" s="16">
        <v>3</v>
      </c>
      <c r="Q186" s="16" t="s">
        <v>1398</v>
      </c>
      <c r="R186" s="16" t="s">
        <v>1399</v>
      </c>
      <c r="S186" s="16" t="s">
        <v>1400</v>
      </c>
      <c r="T186" s="16" t="s">
        <v>1400</v>
      </c>
      <c r="U186" s="16" t="s">
        <v>1382</v>
      </c>
      <c r="V186" s="16"/>
      <c r="W186" s="16">
        <v>9</v>
      </c>
      <c r="X186" s="16" t="s">
        <v>254</v>
      </c>
      <c r="Y186" s="16"/>
    </row>
    <row r="187" spans="1:125" s="13" customFormat="1" ht="299.25">
      <c r="A187" s="6">
        <v>182</v>
      </c>
      <c r="B187" s="16" t="s">
        <v>290</v>
      </c>
      <c r="C187" s="6" t="s">
        <v>1401</v>
      </c>
      <c r="D187" s="41"/>
      <c r="E187" s="6" t="s">
        <v>1402</v>
      </c>
      <c r="F187" s="16" t="s">
        <v>108</v>
      </c>
      <c r="G187" s="6" t="s">
        <v>134</v>
      </c>
      <c r="H187" s="6">
        <v>365</v>
      </c>
      <c r="I187" s="16"/>
      <c r="J187" s="6" t="s">
        <v>1403</v>
      </c>
      <c r="K187" s="6">
        <v>147</v>
      </c>
      <c r="L187" s="43"/>
      <c r="M187" s="6" t="s">
        <v>1404</v>
      </c>
      <c r="N187" s="6" t="s">
        <v>1405</v>
      </c>
      <c r="O187" s="16"/>
      <c r="P187" s="16">
        <v>2</v>
      </c>
      <c r="Q187" s="16"/>
      <c r="R187" s="6" t="s">
        <v>1406</v>
      </c>
      <c r="S187" s="16" t="s">
        <v>1407</v>
      </c>
      <c r="T187" s="16" t="s">
        <v>1407</v>
      </c>
      <c r="U187" s="16" t="s">
        <v>1382</v>
      </c>
      <c r="V187" s="16"/>
      <c r="W187" s="16">
        <v>4</v>
      </c>
      <c r="X187" s="6" t="s">
        <v>104</v>
      </c>
      <c r="Y187" s="16"/>
    </row>
    <row r="188" spans="1:125" s="13" customFormat="1" ht="409.5">
      <c r="A188" s="6">
        <v>183</v>
      </c>
      <c r="B188" s="16" t="s">
        <v>530</v>
      </c>
      <c r="C188" s="16" t="s">
        <v>1408</v>
      </c>
      <c r="D188" s="41"/>
      <c r="E188" s="16" t="s">
        <v>1409</v>
      </c>
      <c r="F188" s="16" t="s">
        <v>32</v>
      </c>
      <c r="G188" s="16" t="s">
        <v>1410</v>
      </c>
      <c r="H188" s="16">
        <v>150</v>
      </c>
      <c r="I188" s="16"/>
      <c r="J188" s="16" t="s">
        <v>1411</v>
      </c>
      <c r="K188" s="43">
        <v>6500</v>
      </c>
      <c r="L188" s="43"/>
      <c r="M188" s="16" t="s">
        <v>1412</v>
      </c>
      <c r="N188" s="16" t="s">
        <v>1413</v>
      </c>
      <c r="O188" s="16"/>
      <c r="P188" s="6">
        <v>3</v>
      </c>
      <c r="Q188" s="16"/>
      <c r="R188" s="16" t="s">
        <v>1414</v>
      </c>
      <c r="S188" s="16" t="s">
        <v>538</v>
      </c>
      <c r="T188" s="16" t="s">
        <v>538</v>
      </c>
      <c r="U188" s="16" t="s">
        <v>1382</v>
      </c>
      <c r="V188" s="16"/>
      <c r="W188" s="16">
        <v>9</v>
      </c>
      <c r="X188" s="16" t="s">
        <v>254</v>
      </c>
      <c r="Y188" s="6" t="s">
        <v>61</v>
      </c>
    </row>
    <row r="189" spans="1:125" s="13" customFormat="1" ht="157.5">
      <c r="A189" s="6">
        <v>184</v>
      </c>
      <c r="B189" s="16" t="s">
        <v>214</v>
      </c>
      <c r="C189" s="16" t="s">
        <v>1415</v>
      </c>
      <c r="D189" s="44"/>
      <c r="E189" s="16" t="s">
        <v>1416</v>
      </c>
      <c r="F189" s="16" t="s">
        <v>84</v>
      </c>
      <c r="G189" s="16" t="s">
        <v>1417</v>
      </c>
      <c r="H189" s="16">
        <v>1</v>
      </c>
      <c r="I189" s="16">
        <f>1*15*20</f>
        <v>300</v>
      </c>
      <c r="J189" s="16" t="s">
        <v>1418</v>
      </c>
      <c r="K189" s="43">
        <v>222</v>
      </c>
      <c r="L189" s="43">
        <f>K189*15</f>
        <v>3330</v>
      </c>
      <c r="M189" s="16" t="s">
        <v>1419</v>
      </c>
      <c r="N189" s="16" t="s">
        <v>1420</v>
      </c>
      <c r="O189" s="16"/>
      <c r="P189" s="16">
        <v>5</v>
      </c>
      <c r="Q189" s="16" t="s">
        <v>1421</v>
      </c>
      <c r="R189" s="16" t="s">
        <v>1422</v>
      </c>
      <c r="S189" s="16" t="s">
        <v>278</v>
      </c>
      <c r="T189" s="16" t="s">
        <v>278</v>
      </c>
      <c r="U189" s="16" t="s">
        <v>1382</v>
      </c>
      <c r="V189" s="16"/>
      <c r="W189" s="16">
        <v>9</v>
      </c>
      <c r="X189" s="16" t="str">
        <f>IFERROR(INDEX([8]Справочно!$F$3:$F$14,MATCH(W189,приоритеты,0)),"")</f>
        <v>Повышение энергетической эффективности производственной деятельности</v>
      </c>
      <c r="Y189" s="6" t="s">
        <v>61</v>
      </c>
    </row>
    <row r="190" spans="1:125" s="13" customFormat="1" ht="299.25">
      <c r="A190" s="6">
        <v>185</v>
      </c>
      <c r="B190" s="16" t="s">
        <v>328</v>
      </c>
      <c r="C190" s="16" t="s">
        <v>1423</v>
      </c>
      <c r="D190" s="44"/>
      <c r="E190" s="16" t="s">
        <v>1424</v>
      </c>
      <c r="F190" s="16" t="s">
        <v>161</v>
      </c>
      <c r="G190" s="16" t="s">
        <v>1425</v>
      </c>
      <c r="H190" s="16">
        <v>1300</v>
      </c>
      <c r="I190" s="16"/>
      <c r="J190" s="16" t="s">
        <v>1426</v>
      </c>
      <c r="K190" s="43"/>
      <c r="L190" s="43"/>
      <c r="M190" s="16"/>
      <c r="N190" s="16" t="s">
        <v>1427</v>
      </c>
      <c r="O190" s="16"/>
      <c r="P190" s="16">
        <v>5</v>
      </c>
      <c r="Q190" s="16"/>
      <c r="R190" s="16" t="s">
        <v>1428</v>
      </c>
      <c r="S190" s="16" t="s">
        <v>337</v>
      </c>
      <c r="T190" s="16" t="s">
        <v>337</v>
      </c>
      <c r="U190" s="16" t="s">
        <v>1382</v>
      </c>
      <c r="V190" s="16"/>
      <c r="W190" s="16">
        <v>4</v>
      </c>
      <c r="X190" s="16" t="str">
        <f>IFERROR(INDEX([9]Справочно!$F$3:$F$14,MATCH(W190,приоритеты,0)),"")</f>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
      <c r="Y190" s="6" t="s">
        <v>51</v>
      </c>
    </row>
    <row r="191" spans="1:125" s="13" customFormat="1" ht="378">
      <c r="A191" s="6">
        <v>186</v>
      </c>
      <c r="B191" s="16" t="s">
        <v>328</v>
      </c>
      <c r="C191" s="16" t="s">
        <v>1429</v>
      </c>
      <c r="D191" s="44"/>
      <c r="E191" s="16" t="s">
        <v>1430</v>
      </c>
      <c r="F191" s="16" t="s">
        <v>133</v>
      </c>
      <c r="G191" s="16" t="s">
        <v>1008</v>
      </c>
      <c r="H191" s="16">
        <v>2</v>
      </c>
      <c r="I191" s="16" t="s">
        <v>1431</v>
      </c>
      <c r="J191" s="16" t="s">
        <v>1432</v>
      </c>
      <c r="K191" s="43" t="s">
        <v>392</v>
      </c>
      <c r="L191" s="43" t="s">
        <v>392</v>
      </c>
      <c r="M191" s="16" t="s">
        <v>392</v>
      </c>
      <c r="N191" s="16" t="s">
        <v>1433</v>
      </c>
      <c r="O191" s="16" t="s">
        <v>1434</v>
      </c>
      <c r="P191" s="16">
        <v>3</v>
      </c>
      <c r="Q191" s="16"/>
      <c r="R191" s="16" t="s">
        <v>1435</v>
      </c>
      <c r="S191" s="16" t="s">
        <v>1436</v>
      </c>
      <c r="T191" s="16" t="s">
        <v>1436</v>
      </c>
      <c r="U191" s="16" t="s">
        <v>1382</v>
      </c>
      <c r="V191" s="16"/>
      <c r="W191" s="16">
        <v>4</v>
      </c>
      <c r="X191" s="16" t="str">
        <f>IFERROR(INDEX([9]Справочно!$F$3:$F$14,MATCH(W191,приоритеты,0)),"")</f>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
      <c r="Y191" s="6" t="s">
        <v>51</v>
      </c>
    </row>
    <row r="192" spans="1:125" s="13" customFormat="1" ht="189">
      <c r="A192" s="6">
        <v>187</v>
      </c>
      <c r="B192" s="16" t="s">
        <v>311</v>
      </c>
      <c r="C192" s="16" t="s">
        <v>1437</v>
      </c>
      <c r="D192" s="44"/>
      <c r="E192" s="16" t="s">
        <v>1438</v>
      </c>
      <c r="F192" s="16" t="s">
        <v>133</v>
      </c>
      <c r="G192" s="16" t="s">
        <v>1439</v>
      </c>
      <c r="H192" s="16">
        <v>128</v>
      </c>
      <c r="I192" s="16" t="s">
        <v>1431</v>
      </c>
      <c r="J192" s="16" t="s">
        <v>1440</v>
      </c>
      <c r="K192" s="43"/>
      <c r="L192" s="43"/>
      <c r="M192" s="16"/>
      <c r="N192" s="16" t="s">
        <v>1441</v>
      </c>
      <c r="O192" s="16"/>
      <c r="P192" s="16">
        <v>4</v>
      </c>
      <c r="Q192" s="16"/>
      <c r="R192" s="16" t="s">
        <v>1442</v>
      </c>
      <c r="S192" s="16" t="s">
        <v>321</v>
      </c>
      <c r="T192" s="16"/>
      <c r="U192" s="16" t="s">
        <v>1382</v>
      </c>
      <c r="V192" s="16"/>
      <c r="W192" s="16">
        <v>4</v>
      </c>
      <c r="X192" s="16"/>
      <c r="Y192" s="6" t="s">
        <v>41</v>
      </c>
    </row>
    <row r="193" spans="1:125" s="13" customFormat="1" ht="252">
      <c r="A193" s="6">
        <v>188</v>
      </c>
      <c r="B193" s="16" t="s">
        <v>155</v>
      </c>
      <c r="C193" s="16" t="s">
        <v>1443</v>
      </c>
      <c r="D193" s="44"/>
      <c r="E193" s="16" t="s">
        <v>1444</v>
      </c>
      <c r="F193" s="16" t="s">
        <v>133</v>
      </c>
      <c r="G193" s="16" t="s">
        <v>1296</v>
      </c>
      <c r="H193" s="16">
        <v>10</v>
      </c>
      <c r="I193" s="16" t="s">
        <v>1431</v>
      </c>
      <c r="J193" s="16" t="s">
        <v>1445</v>
      </c>
      <c r="K193" s="43"/>
      <c r="L193" s="43"/>
      <c r="M193" s="16"/>
      <c r="N193" s="16" t="s">
        <v>1446</v>
      </c>
      <c r="O193" s="16"/>
      <c r="P193" s="16">
        <v>2</v>
      </c>
      <c r="Q193" s="16"/>
      <c r="R193" s="16" t="s">
        <v>479</v>
      </c>
      <c r="S193" s="16" t="s">
        <v>158</v>
      </c>
      <c r="T193" s="16" t="s">
        <v>480</v>
      </c>
      <c r="U193" s="16"/>
      <c r="V193" s="16"/>
      <c r="W193" s="16">
        <v>4</v>
      </c>
      <c r="X193" s="16"/>
      <c r="Y193" s="6" t="s">
        <v>41</v>
      </c>
    </row>
    <row r="194" spans="1:125" s="13" customFormat="1" ht="157.5">
      <c r="A194" s="6">
        <v>189</v>
      </c>
      <c r="B194" s="16" t="s">
        <v>540</v>
      </c>
      <c r="C194" s="16" t="s">
        <v>1447</v>
      </c>
      <c r="D194" s="44"/>
      <c r="E194" s="16" t="s">
        <v>1448</v>
      </c>
      <c r="F194" s="16" t="s">
        <v>133</v>
      </c>
      <c r="G194" s="16" t="s">
        <v>1449</v>
      </c>
      <c r="H194" s="16">
        <v>457</v>
      </c>
      <c r="I194" s="16" t="s">
        <v>1431</v>
      </c>
      <c r="J194" s="16" t="s">
        <v>1450</v>
      </c>
      <c r="K194" s="43" t="s">
        <v>392</v>
      </c>
      <c r="L194" s="43" t="s">
        <v>392</v>
      </c>
      <c r="M194" s="16" t="s">
        <v>392</v>
      </c>
      <c r="N194" s="16" t="s">
        <v>1451</v>
      </c>
      <c r="O194" s="16" t="s">
        <v>1434</v>
      </c>
      <c r="P194" s="16">
        <v>3</v>
      </c>
      <c r="Q194" s="16"/>
      <c r="R194" s="16" t="s">
        <v>571</v>
      </c>
      <c r="S194" s="16" t="s">
        <v>548</v>
      </c>
      <c r="T194" s="16" t="s">
        <v>548</v>
      </c>
      <c r="U194" s="16" t="s">
        <v>1382</v>
      </c>
      <c r="V194" s="16"/>
      <c r="W194" s="16">
        <v>10</v>
      </c>
      <c r="X194" s="16" t="s">
        <v>258</v>
      </c>
      <c r="Y194" s="6" t="s">
        <v>51</v>
      </c>
    </row>
    <row r="195" spans="1:125" s="13" customFormat="1" ht="236.25">
      <c r="A195" s="6">
        <v>190</v>
      </c>
      <c r="B195" s="16" t="s">
        <v>424</v>
      </c>
      <c r="C195" s="16" t="s">
        <v>1452</v>
      </c>
      <c r="D195" s="44"/>
      <c r="E195" s="16" t="s">
        <v>1453</v>
      </c>
      <c r="F195" s="16" t="s">
        <v>171</v>
      </c>
      <c r="G195" s="16" t="s">
        <v>1454</v>
      </c>
      <c r="H195" s="16">
        <v>1</v>
      </c>
      <c r="I195" s="16"/>
      <c r="J195" s="16" t="s">
        <v>1455</v>
      </c>
      <c r="K195" s="43"/>
      <c r="L195" s="43"/>
      <c r="M195" s="16"/>
      <c r="N195" s="16" t="s">
        <v>1456</v>
      </c>
      <c r="O195" s="16"/>
      <c r="P195" s="16">
        <v>5</v>
      </c>
      <c r="Q195" s="16"/>
      <c r="R195" s="16" t="s">
        <v>1457</v>
      </c>
      <c r="S195" s="16" t="s">
        <v>1458</v>
      </c>
      <c r="T195" s="16" t="s">
        <v>1458</v>
      </c>
      <c r="U195" s="16" t="s">
        <v>1382</v>
      </c>
      <c r="V195" s="16"/>
      <c r="W195" s="16">
        <v>12</v>
      </c>
      <c r="X195" s="16" t="s">
        <v>232</v>
      </c>
      <c r="Y195" s="6" t="s">
        <v>61</v>
      </c>
    </row>
    <row r="196" spans="1:125" s="13" customFormat="1" ht="157.5">
      <c r="A196" s="6">
        <v>191</v>
      </c>
      <c r="B196" s="16" t="s">
        <v>222</v>
      </c>
      <c r="C196" s="16" t="s">
        <v>1459</v>
      </c>
      <c r="D196" s="44"/>
      <c r="E196" s="16" t="s">
        <v>2049</v>
      </c>
      <c r="F196" s="16" t="s">
        <v>171</v>
      </c>
      <c r="G196" s="16" t="s">
        <v>1460</v>
      </c>
      <c r="H196" s="16">
        <v>91</v>
      </c>
      <c r="I196" s="16"/>
      <c r="J196" s="16" t="s">
        <v>1461</v>
      </c>
      <c r="K196" s="43">
        <v>59150</v>
      </c>
      <c r="L196" s="43"/>
      <c r="M196" s="16" t="s">
        <v>2087</v>
      </c>
      <c r="N196" s="16" t="s">
        <v>1462</v>
      </c>
      <c r="O196" s="16"/>
      <c r="P196" s="16">
        <v>5</v>
      </c>
      <c r="Q196" s="17" t="s">
        <v>1463</v>
      </c>
      <c r="R196" s="16" t="s">
        <v>1464</v>
      </c>
      <c r="S196" s="16" t="s">
        <v>257</v>
      </c>
      <c r="T196" s="16" t="s">
        <v>1465</v>
      </c>
      <c r="U196" s="16" t="s">
        <v>1382</v>
      </c>
      <c r="V196" s="16"/>
      <c r="W196" s="16">
        <v>10</v>
      </c>
      <c r="X196" s="16" t="s">
        <v>258</v>
      </c>
      <c r="Y196" s="6" t="s">
        <v>51</v>
      </c>
    </row>
    <row r="197" spans="1:125" s="13" customFormat="1" ht="346.5">
      <c r="A197" s="6">
        <v>192</v>
      </c>
      <c r="B197" s="16" t="s">
        <v>222</v>
      </c>
      <c r="C197" s="16" t="s">
        <v>1466</v>
      </c>
      <c r="D197" s="44"/>
      <c r="E197" s="16" t="s">
        <v>1467</v>
      </c>
      <c r="F197" s="16" t="s">
        <v>171</v>
      </c>
      <c r="G197" s="16" t="s">
        <v>1468</v>
      </c>
      <c r="H197" s="16">
        <v>23</v>
      </c>
      <c r="I197" s="16"/>
      <c r="J197" s="16" t="s">
        <v>1469</v>
      </c>
      <c r="K197" s="43">
        <v>2420</v>
      </c>
      <c r="L197" s="43"/>
      <c r="M197" s="16" t="s">
        <v>1470</v>
      </c>
      <c r="N197" s="16" t="s">
        <v>1471</v>
      </c>
      <c r="O197" s="16"/>
      <c r="P197" s="16">
        <v>3</v>
      </c>
      <c r="Q197" s="16"/>
      <c r="R197" s="16" t="s">
        <v>1464</v>
      </c>
      <c r="S197" s="16" t="s">
        <v>257</v>
      </c>
      <c r="T197" s="16" t="s">
        <v>1465</v>
      </c>
      <c r="U197" s="16" t="s">
        <v>1382</v>
      </c>
      <c r="V197" s="16"/>
      <c r="W197" s="16">
        <v>10</v>
      </c>
      <c r="X197" s="16" t="s">
        <v>258</v>
      </c>
      <c r="Y197" s="6" t="s">
        <v>105</v>
      </c>
    </row>
    <row r="198" spans="1:125" s="13" customFormat="1" ht="173.25">
      <c r="A198" s="6">
        <v>193</v>
      </c>
      <c r="B198" s="16" t="s">
        <v>858</v>
      </c>
      <c r="C198" s="16" t="s">
        <v>1472</v>
      </c>
      <c r="D198" s="44"/>
      <c r="E198" s="16" t="s">
        <v>1473</v>
      </c>
      <c r="F198" s="16" t="s">
        <v>171</v>
      </c>
      <c r="G198" s="16" t="s">
        <v>1474</v>
      </c>
      <c r="H198" s="16" t="s">
        <v>1475</v>
      </c>
      <c r="I198" s="16"/>
      <c r="J198" s="16" t="s">
        <v>1476</v>
      </c>
      <c r="K198" s="43" t="s">
        <v>1477</v>
      </c>
      <c r="L198" s="43"/>
      <c r="M198" s="16"/>
      <c r="N198" s="16" t="s">
        <v>1478</v>
      </c>
      <c r="O198" s="16"/>
      <c r="P198" s="6">
        <v>4</v>
      </c>
      <c r="Q198" s="16"/>
      <c r="R198" s="16" t="s">
        <v>1479</v>
      </c>
      <c r="S198" s="16" t="s">
        <v>538</v>
      </c>
      <c r="T198" s="16" t="s">
        <v>602</v>
      </c>
      <c r="U198" s="16" t="s">
        <v>1382</v>
      </c>
      <c r="V198" s="16"/>
      <c r="W198" s="16">
        <v>12</v>
      </c>
      <c r="X198" s="16" t="s">
        <v>232</v>
      </c>
      <c r="Y198" s="6" t="s">
        <v>51</v>
      </c>
    </row>
    <row r="199" spans="1:125" s="13" customFormat="1" ht="157.5">
      <c r="A199" s="6">
        <v>194</v>
      </c>
      <c r="B199" s="16" t="s">
        <v>858</v>
      </c>
      <c r="C199" s="16" t="s">
        <v>1483</v>
      </c>
      <c r="D199" s="44"/>
      <c r="E199" s="16" t="s">
        <v>1484</v>
      </c>
      <c r="F199" s="16" t="s">
        <v>171</v>
      </c>
      <c r="G199" s="16" t="s">
        <v>1481</v>
      </c>
      <c r="H199" s="16" t="s">
        <v>1482</v>
      </c>
      <c r="I199" s="16"/>
      <c r="J199" s="16" t="s">
        <v>1485</v>
      </c>
      <c r="K199" s="43"/>
      <c r="L199" s="43"/>
      <c r="M199" s="16"/>
      <c r="N199" s="16" t="s">
        <v>1486</v>
      </c>
      <c r="O199" s="16"/>
      <c r="P199" s="6">
        <v>2</v>
      </c>
      <c r="Q199" s="16"/>
      <c r="R199" s="16" t="s">
        <v>1479</v>
      </c>
      <c r="S199" s="16" t="s">
        <v>538</v>
      </c>
      <c r="T199" s="16" t="s">
        <v>602</v>
      </c>
      <c r="U199" s="16" t="s">
        <v>1382</v>
      </c>
      <c r="V199" s="16"/>
      <c r="W199" s="16">
        <v>10</v>
      </c>
      <c r="X199" s="16" t="s">
        <v>258</v>
      </c>
      <c r="Y199" s="6" t="s">
        <v>105</v>
      </c>
    </row>
    <row r="200" spans="1:125" s="12" customFormat="1" ht="378">
      <c r="A200" s="27">
        <v>195</v>
      </c>
      <c r="B200" s="28" t="s">
        <v>290</v>
      </c>
      <c r="C200" s="28" t="s">
        <v>1487</v>
      </c>
      <c r="D200" s="45"/>
      <c r="E200" s="28" t="s">
        <v>1488</v>
      </c>
      <c r="F200" s="28" t="s">
        <v>171</v>
      </c>
      <c r="G200" s="28" t="s">
        <v>1489</v>
      </c>
      <c r="H200" s="28">
        <v>12</v>
      </c>
      <c r="I200" s="28"/>
      <c r="J200" s="28" t="s">
        <v>1490</v>
      </c>
      <c r="K200" s="46"/>
      <c r="L200" s="46"/>
      <c r="M200" s="28"/>
      <c r="N200" s="28" t="s">
        <v>1491</v>
      </c>
      <c r="O200" s="28"/>
      <c r="P200" s="28">
        <v>1</v>
      </c>
      <c r="Q200" s="28"/>
      <c r="R200" s="28" t="s">
        <v>1492</v>
      </c>
      <c r="S200" s="28" t="s">
        <v>298</v>
      </c>
      <c r="T200" s="28" t="s">
        <v>298</v>
      </c>
      <c r="U200" s="28" t="s">
        <v>1382</v>
      </c>
      <c r="V200" s="28"/>
      <c r="W200" s="28">
        <v>4</v>
      </c>
      <c r="X200" s="28" t="s">
        <v>104</v>
      </c>
      <c r="Y200" s="27" t="s">
        <v>81</v>
      </c>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row>
    <row r="201" spans="1:125" s="13" customFormat="1" ht="409.5">
      <c r="A201" s="6">
        <v>196</v>
      </c>
      <c r="B201" s="16" t="s">
        <v>603</v>
      </c>
      <c r="C201" s="16" t="s">
        <v>1493</v>
      </c>
      <c r="D201" s="44"/>
      <c r="E201" s="16" t="s">
        <v>1494</v>
      </c>
      <c r="F201" s="16" t="s">
        <v>365</v>
      </c>
      <c r="G201" s="16" t="s">
        <v>134</v>
      </c>
      <c r="H201" s="16" t="s">
        <v>1495</v>
      </c>
      <c r="I201" s="16"/>
      <c r="J201" s="16" t="s">
        <v>1496</v>
      </c>
      <c r="K201" s="43" t="s">
        <v>1497</v>
      </c>
      <c r="L201" s="43"/>
      <c r="M201" s="16"/>
      <c r="N201" s="16" t="s">
        <v>1498</v>
      </c>
      <c r="O201" s="16"/>
      <c r="P201" s="6">
        <v>2</v>
      </c>
      <c r="Q201" s="16"/>
      <c r="R201" s="16" t="s">
        <v>1499</v>
      </c>
      <c r="S201" s="16" t="s">
        <v>613</v>
      </c>
      <c r="T201" s="16" t="s">
        <v>1500</v>
      </c>
      <c r="U201" s="16" t="s">
        <v>1382</v>
      </c>
      <c r="V201" s="16"/>
      <c r="W201" s="16">
        <v>4</v>
      </c>
      <c r="X201" s="16" t="str">
        <f>IFERROR(INDEX([10]Справочно!$F$3:$F$14,MATCH(W201,приоритеты,0)),"")</f>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
      <c r="Y201" s="6" t="s">
        <v>51</v>
      </c>
    </row>
    <row r="202" spans="1:125" s="13" customFormat="1" ht="267.75">
      <c r="A202" s="6">
        <v>197</v>
      </c>
      <c r="B202" s="16" t="s">
        <v>300</v>
      </c>
      <c r="C202" s="16" t="s">
        <v>1501</v>
      </c>
      <c r="D202" s="44"/>
      <c r="E202" s="16" t="s">
        <v>1502</v>
      </c>
      <c r="F202" s="16" t="s">
        <v>662</v>
      </c>
      <c r="G202" s="16" t="s">
        <v>1503</v>
      </c>
      <c r="H202" s="16">
        <v>50</v>
      </c>
      <c r="I202" s="16"/>
      <c r="J202" s="16" t="s">
        <v>1504</v>
      </c>
      <c r="K202" s="43"/>
      <c r="L202" s="43"/>
      <c r="M202" s="16"/>
      <c r="N202" s="16" t="s">
        <v>1505</v>
      </c>
      <c r="O202" s="16"/>
      <c r="P202" s="16">
        <v>5</v>
      </c>
      <c r="Q202" s="16" t="s">
        <v>1506</v>
      </c>
      <c r="R202" s="16" t="s">
        <v>1507</v>
      </c>
      <c r="S202" s="16" t="s">
        <v>221</v>
      </c>
      <c r="T202" s="16" t="s">
        <v>221</v>
      </c>
      <c r="U202" s="16" t="s">
        <v>1382</v>
      </c>
      <c r="V202" s="16"/>
      <c r="W202" s="16">
        <v>5</v>
      </c>
      <c r="X202" s="16" t="s">
        <v>254</v>
      </c>
      <c r="Y202" s="6" t="s">
        <v>41</v>
      </c>
    </row>
    <row r="203" spans="1:125" s="13" customFormat="1" ht="409.5">
      <c r="A203" s="6">
        <v>198</v>
      </c>
      <c r="B203" s="16" t="s">
        <v>300</v>
      </c>
      <c r="C203" s="16" t="s">
        <v>1509</v>
      </c>
      <c r="D203" s="44"/>
      <c r="E203" s="16" t="s">
        <v>1510</v>
      </c>
      <c r="F203" s="16" t="s">
        <v>459</v>
      </c>
      <c r="G203" s="16" t="s">
        <v>1511</v>
      </c>
      <c r="H203" s="16">
        <v>500</v>
      </c>
      <c r="I203" s="16"/>
      <c r="J203" s="16" t="s">
        <v>1512</v>
      </c>
      <c r="K203" s="43"/>
      <c r="L203" s="43"/>
      <c r="M203" s="16"/>
      <c r="N203" s="16" t="s">
        <v>1513</v>
      </c>
      <c r="O203" s="16"/>
      <c r="P203" s="16">
        <v>5</v>
      </c>
      <c r="Q203" s="16" t="s">
        <v>1506</v>
      </c>
      <c r="R203" s="16" t="s">
        <v>1508</v>
      </c>
      <c r="S203" s="16" t="s">
        <v>704</v>
      </c>
      <c r="T203" s="16" t="s">
        <v>221</v>
      </c>
      <c r="U203" s="16"/>
      <c r="V203" s="16"/>
      <c r="W203" s="16">
        <v>6</v>
      </c>
      <c r="X203" s="16" t="s">
        <v>254</v>
      </c>
      <c r="Y203" s="6" t="s">
        <v>105</v>
      </c>
    </row>
    <row r="204" spans="1:125" s="13" customFormat="1" ht="126">
      <c r="A204" s="6">
        <v>199</v>
      </c>
      <c r="B204" s="16" t="s">
        <v>259</v>
      </c>
      <c r="C204" s="16" t="s">
        <v>1514</v>
      </c>
      <c r="D204" s="44"/>
      <c r="E204" s="16" t="s">
        <v>1515</v>
      </c>
      <c r="F204" s="16" t="s">
        <v>1283</v>
      </c>
      <c r="G204" s="16" t="s">
        <v>721</v>
      </c>
      <c r="H204" s="16">
        <v>20</v>
      </c>
      <c r="I204" s="16"/>
      <c r="J204" s="16" t="s">
        <v>1516</v>
      </c>
      <c r="K204" s="43"/>
      <c r="L204" s="43"/>
      <c r="M204" s="16" t="s">
        <v>1517</v>
      </c>
      <c r="N204" s="16" t="s">
        <v>1518</v>
      </c>
      <c r="O204" s="16" t="s">
        <v>1286</v>
      </c>
      <c r="P204" s="16">
        <v>2</v>
      </c>
      <c r="Q204" s="16"/>
      <c r="R204" s="16" t="s">
        <v>1519</v>
      </c>
      <c r="S204" s="16" t="s">
        <v>1288</v>
      </c>
      <c r="T204" s="16" t="s">
        <v>1288</v>
      </c>
      <c r="U204" s="16" t="s">
        <v>1382</v>
      </c>
      <c r="V204" s="16" t="s">
        <v>392</v>
      </c>
      <c r="W204" s="16">
        <v>9</v>
      </c>
      <c r="X204" s="16" t="str">
        <f>IFERROR(INDEX([11]Справочно!$F$3:$F$14,MATCH(W204,приоритеты,0)),"")</f>
        <v>Повышение энергетической эффективности производственной деятельности</v>
      </c>
      <c r="Y204" s="6" t="s">
        <v>51</v>
      </c>
    </row>
    <row r="205" spans="1:125" s="13" customFormat="1" ht="409.5">
      <c r="A205" s="6">
        <v>200</v>
      </c>
      <c r="B205" s="16" t="s">
        <v>1273</v>
      </c>
      <c r="C205" s="16" t="s">
        <v>1521</v>
      </c>
      <c r="D205" s="44"/>
      <c r="E205" s="16" t="s">
        <v>1522</v>
      </c>
      <c r="F205" s="16" t="s">
        <v>97</v>
      </c>
      <c r="G205" s="16" t="s">
        <v>1523</v>
      </c>
      <c r="H205" s="16">
        <v>5</v>
      </c>
      <c r="I205" s="16"/>
      <c r="J205" s="16" t="s">
        <v>1524</v>
      </c>
      <c r="K205" s="43">
        <v>1500</v>
      </c>
      <c r="L205" s="43"/>
      <c r="M205" s="16" t="s">
        <v>1525</v>
      </c>
      <c r="N205" s="16" t="s">
        <v>1526</v>
      </c>
      <c r="O205" s="16"/>
      <c r="P205" s="6">
        <v>2</v>
      </c>
      <c r="Q205" s="16"/>
      <c r="R205" s="16" t="s">
        <v>1527</v>
      </c>
      <c r="S205" s="16" t="s">
        <v>1272</v>
      </c>
      <c r="T205" s="16" t="s">
        <v>1528</v>
      </c>
      <c r="U205" s="16" t="s">
        <v>1529</v>
      </c>
      <c r="V205" s="16">
        <v>91</v>
      </c>
      <c r="W205" s="16">
        <v>6</v>
      </c>
      <c r="X205" s="16" t="s">
        <v>50</v>
      </c>
      <c r="Y205" s="6" t="s">
        <v>61</v>
      </c>
    </row>
    <row r="206" spans="1:125" s="13" customFormat="1" ht="236.25">
      <c r="A206" s="6">
        <v>201</v>
      </c>
      <c r="B206" s="16" t="s">
        <v>1273</v>
      </c>
      <c r="C206" s="16" t="s">
        <v>1530</v>
      </c>
      <c r="D206" s="44"/>
      <c r="E206" s="16" t="s">
        <v>1531</v>
      </c>
      <c r="F206" s="16" t="s">
        <v>97</v>
      </c>
      <c r="G206" s="16" t="s">
        <v>1523</v>
      </c>
      <c r="H206" s="16">
        <v>10</v>
      </c>
      <c r="I206" s="16"/>
      <c r="J206" s="16" t="s">
        <v>1532</v>
      </c>
      <c r="K206" s="43">
        <v>100</v>
      </c>
      <c r="L206" s="43"/>
      <c r="M206" s="16" t="s">
        <v>1533</v>
      </c>
      <c r="N206" s="16" t="s">
        <v>1534</v>
      </c>
      <c r="O206" s="16"/>
      <c r="P206" s="6">
        <v>2</v>
      </c>
      <c r="Q206" s="16"/>
      <c r="R206" s="16" t="s">
        <v>1527</v>
      </c>
      <c r="S206" s="16" t="s">
        <v>1272</v>
      </c>
      <c r="T206" s="16" t="s">
        <v>1528</v>
      </c>
      <c r="U206" s="16" t="s">
        <v>1382</v>
      </c>
      <c r="V206" s="16" t="s">
        <v>392</v>
      </c>
      <c r="W206" s="16">
        <v>6</v>
      </c>
      <c r="X206" s="16" t="s">
        <v>50</v>
      </c>
      <c r="Y206" s="6" t="s">
        <v>177</v>
      </c>
    </row>
    <row r="207" spans="1:125" s="13" customFormat="1" ht="378">
      <c r="A207" s="6">
        <v>202</v>
      </c>
      <c r="B207" s="16" t="s">
        <v>1273</v>
      </c>
      <c r="C207" s="16" t="s">
        <v>1537</v>
      </c>
      <c r="D207" s="44"/>
      <c r="E207" s="16" t="s">
        <v>1538</v>
      </c>
      <c r="F207" s="16" t="s">
        <v>97</v>
      </c>
      <c r="G207" s="16" t="s">
        <v>1539</v>
      </c>
      <c r="H207" s="16">
        <v>100</v>
      </c>
      <c r="I207" s="16"/>
      <c r="J207" s="16" t="s">
        <v>1532</v>
      </c>
      <c r="K207" s="43">
        <v>1500</v>
      </c>
      <c r="L207" s="43"/>
      <c r="M207" s="16" t="s">
        <v>1540</v>
      </c>
      <c r="N207" s="16" t="s">
        <v>1541</v>
      </c>
      <c r="O207" s="16"/>
      <c r="P207" s="6">
        <v>3</v>
      </c>
      <c r="Q207" s="16"/>
      <c r="R207" s="16" t="s">
        <v>1536</v>
      </c>
      <c r="S207" s="16" t="s">
        <v>1272</v>
      </c>
      <c r="T207" s="16" t="s">
        <v>1528</v>
      </c>
      <c r="U207" s="16" t="s">
        <v>1382</v>
      </c>
      <c r="V207" s="16" t="s">
        <v>392</v>
      </c>
      <c r="W207" s="16">
        <v>6</v>
      </c>
      <c r="X207" s="16" t="s">
        <v>50</v>
      </c>
      <c r="Y207" s="6" t="s">
        <v>177</v>
      </c>
    </row>
    <row r="208" spans="1:125" s="12" customFormat="1" ht="252">
      <c r="A208" s="27">
        <v>203</v>
      </c>
      <c r="B208" s="28" t="s">
        <v>259</v>
      </c>
      <c r="C208" s="28" t="s">
        <v>1542</v>
      </c>
      <c r="D208" s="45"/>
      <c r="E208" s="28" t="s">
        <v>1543</v>
      </c>
      <c r="F208" s="28" t="s">
        <v>97</v>
      </c>
      <c r="G208" s="28" t="s">
        <v>721</v>
      </c>
      <c r="H208" s="28">
        <v>6</v>
      </c>
      <c r="I208" s="28"/>
      <c r="J208" s="28" t="s">
        <v>1544</v>
      </c>
      <c r="K208" s="46">
        <v>200</v>
      </c>
      <c r="L208" s="46"/>
      <c r="M208" s="28" t="s">
        <v>1545</v>
      </c>
      <c r="N208" s="28" t="s">
        <v>1546</v>
      </c>
      <c r="O208" s="28"/>
      <c r="P208" s="28">
        <v>1</v>
      </c>
      <c r="Q208" s="28"/>
      <c r="R208" s="28" t="s">
        <v>873</v>
      </c>
      <c r="S208" s="28" t="s">
        <v>269</v>
      </c>
      <c r="T208" s="28" t="s">
        <v>1547</v>
      </c>
      <c r="U208" s="28" t="s">
        <v>1382</v>
      </c>
      <c r="V208" s="28"/>
      <c r="W208" s="28">
        <v>12</v>
      </c>
      <c r="X208" s="28" t="s">
        <v>232</v>
      </c>
      <c r="Y208" s="27" t="s">
        <v>51</v>
      </c>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row>
    <row r="209" spans="1:125" s="13" customFormat="1" ht="157.5">
      <c r="A209" s="6">
        <v>204</v>
      </c>
      <c r="B209" s="16" t="s">
        <v>259</v>
      </c>
      <c r="C209" s="16" t="s">
        <v>1548</v>
      </c>
      <c r="D209" s="44"/>
      <c r="E209" s="16" t="s">
        <v>1549</v>
      </c>
      <c r="F209" s="16" t="s">
        <v>97</v>
      </c>
      <c r="G209" s="16" t="s">
        <v>721</v>
      </c>
      <c r="H209" s="16">
        <v>6</v>
      </c>
      <c r="I209" s="16"/>
      <c r="J209" s="16" t="s">
        <v>1550</v>
      </c>
      <c r="K209" s="43">
        <v>600</v>
      </c>
      <c r="L209" s="43"/>
      <c r="M209" s="16" t="s">
        <v>1551</v>
      </c>
      <c r="N209" s="16" t="s">
        <v>1552</v>
      </c>
      <c r="O209" s="16"/>
      <c r="P209" s="16">
        <v>3</v>
      </c>
      <c r="Q209" s="16"/>
      <c r="R209" s="16" t="s">
        <v>873</v>
      </c>
      <c r="S209" s="16" t="s">
        <v>269</v>
      </c>
      <c r="T209" s="16" t="s">
        <v>1547</v>
      </c>
      <c r="U209" s="16" t="s">
        <v>1382</v>
      </c>
      <c r="V209" s="16"/>
      <c r="W209" s="16">
        <v>12</v>
      </c>
      <c r="X209" s="16" t="s">
        <v>232</v>
      </c>
      <c r="Y209" s="6" t="s">
        <v>177</v>
      </c>
    </row>
    <row r="210" spans="1:125" s="13" customFormat="1" ht="157.5">
      <c r="A210" s="6">
        <v>205</v>
      </c>
      <c r="B210" s="16" t="s">
        <v>603</v>
      </c>
      <c r="C210" s="6" t="s">
        <v>1553</v>
      </c>
      <c r="D210" s="44"/>
      <c r="E210" s="16" t="s">
        <v>1554</v>
      </c>
      <c r="F210" s="16" t="s">
        <v>97</v>
      </c>
      <c r="G210" s="16" t="s">
        <v>1555</v>
      </c>
      <c r="H210" s="16">
        <v>30</v>
      </c>
      <c r="I210" s="16"/>
      <c r="J210" s="16" t="s">
        <v>1556</v>
      </c>
      <c r="K210" s="43">
        <v>763</v>
      </c>
      <c r="L210" s="43"/>
      <c r="M210" s="16" t="s">
        <v>1557</v>
      </c>
      <c r="N210" s="16" t="s">
        <v>1558</v>
      </c>
      <c r="O210" s="16"/>
      <c r="P210" s="6">
        <v>1</v>
      </c>
      <c r="Q210" s="16"/>
      <c r="R210" s="16" t="s">
        <v>1559</v>
      </c>
      <c r="S210" s="16" t="s">
        <v>613</v>
      </c>
      <c r="T210" s="16" t="s">
        <v>613</v>
      </c>
      <c r="U210" s="16" t="s">
        <v>1382</v>
      </c>
      <c r="V210" s="16"/>
      <c r="W210" s="16">
        <v>12</v>
      </c>
      <c r="X210" s="16" t="s">
        <v>232</v>
      </c>
      <c r="Y210" s="6" t="s">
        <v>177</v>
      </c>
    </row>
    <row r="211" spans="1:125" s="13" customFormat="1" ht="299.25">
      <c r="A211" s="6">
        <v>206</v>
      </c>
      <c r="B211" s="16" t="s">
        <v>395</v>
      </c>
      <c r="C211" s="16" t="s">
        <v>1560</v>
      </c>
      <c r="D211" s="44"/>
      <c r="E211" s="16" t="s">
        <v>1561</v>
      </c>
      <c r="F211" s="16" t="s">
        <v>97</v>
      </c>
      <c r="G211" s="16" t="s">
        <v>1562</v>
      </c>
      <c r="H211" s="16">
        <v>3750</v>
      </c>
      <c r="I211" s="16"/>
      <c r="J211" s="16" t="s">
        <v>1563</v>
      </c>
      <c r="K211" s="43"/>
      <c r="L211" s="43"/>
      <c r="M211" s="16"/>
      <c r="N211" s="16" t="s">
        <v>1564</v>
      </c>
      <c r="O211" s="16"/>
      <c r="P211" s="38">
        <v>4</v>
      </c>
      <c r="Q211" s="16"/>
      <c r="R211" s="16" t="s">
        <v>505</v>
      </c>
      <c r="S211" s="16" t="s">
        <v>506</v>
      </c>
      <c r="T211" s="16" t="s">
        <v>507</v>
      </c>
      <c r="U211" s="16" t="s">
        <v>1382</v>
      </c>
      <c r="V211" s="16"/>
      <c r="W211" s="16">
        <v>4</v>
      </c>
      <c r="X211" s="16" t="s">
        <v>104</v>
      </c>
      <c r="Y211" s="6" t="s">
        <v>508</v>
      </c>
    </row>
    <row r="212" spans="1:125" s="13" customFormat="1" ht="299.25">
      <c r="A212" s="6">
        <v>207</v>
      </c>
      <c r="B212" s="16" t="s">
        <v>395</v>
      </c>
      <c r="C212" s="16" t="s">
        <v>1565</v>
      </c>
      <c r="D212" s="44"/>
      <c r="E212" s="16" t="s">
        <v>1566</v>
      </c>
      <c r="F212" s="16" t="s">
        <v>97</v>
      </c>
      <c r="G212" s="16" t="s">
        <v>1567</v>
      </c>
      <c r="H212" s="16">
        <v>28</v>
      </c>
      <c r="I212" s="16"/>
      <c r="J212" s="16" t="s">
        <v>1568</v>
      </c>
      <c r="K212" s="43"/>
      <c r="L212" s="43"/>
      <c r="M212" s="16"/>
      <c r="N212" s="16" t="s">
        <v>1569</v>
      </c>
      <c r="O212" s="16"/>
      <c r="P212" s="38">
        <v>4</v>
      </c>
      <c r="Q212" s="16"/>
      <c r="R212" s="16" t="s">
        <v>505</v>
      </c>
      <c r="S212" s="16" t="s">
        <v>506</v>
      </c>
      <c r="T212" s="16" t="s">
        <v>507</v>
      </c>
      <c r="U212" s="16" t="s">
        <v>1382</v>
      </c>
      <c r="V212" s="16"/>
      <c r="W212" s="16">
        <v>4</v>
      </c>
      <c r="X212" s="16" t="s">
        <v>104</v>
      </c>
      <c r="Y212" s="6" t="s">
        <v>508</v>
      </c>
    </row>
    <row r="213" spans="1:125" s="13" customFormat="1" ht="283.5">
      <c r="A213" s="6">
        <v>208</v>
      </c>
      <c r="B213" s="16" t="s">
        <v>646</v>
      </c>
      <c r="C213" s="6" t="s">
        <v>1570</v>
      </c>
      <c r="D213" s="44"/>
      <c r="E213" s="16" t="s">
        <v>1571</v>
      </c>
      <c r="F213" s="16" t="s">
        <v>97</v>
      </c>
      <c r="G213" s="16" t="s">
        <v>1572</v>
      </c>
      <c r="H213" s="16">
        <v>113</v>
      </c>
      <c r="I213" s="16"/>
      <c r="J213" s="16" t="s">
        <v>1573</v>
      </c>
      <c r="K213" s="43">
        <v>50</v>
      </c>
      <c r="L213" s="43"/>
      <c r="M213" s="16" t="s">
        <v>1574</v>
      </c>
      <c r="N213" s="16" t="s">
        <v>1575</v>
      </c>
      <c r="O213" s="16"/>
      <c r="P213" s="6">
        <v>1</v>
      </c>
      <c r="Q213" s="16" t="s">
        <v>1576</v>
      </c>
      <c r="R213" s="16" t="s">
        <v>1577</v>
      </c>
      <c r="S213" s="16" t="s">
        <v>1577</v>
      </c>
      <c r="T213" s="16" t="s">
        <v>1578</v>
      </c>
      <c r="U213" s="16" t="s">
        <v>1382</v>
      </c>
      <c r="V213" s="16"/>
      <c r="W213" s="16">
        <v>6</v>
      </c>
      <c r="X213" s="16" t="s">
        <v>50</v>
      </c>
      <c r="Y213" s="6" t="s">
        <v>81</v>
      </c>
    </row>
    <row r="214" spans="1:125" s="13" customFormat="1" ht="299.25">
      <c r="A214" s="6">
        <v>209</v>
      </c>
      <c r="B214" s="16" t="s">
        <v>646</v>
      </c>
      <c r="C214" s="6" t="s">
        <v>1579</v>
      </c>
      <c r="D214" s="44"/>
      <c r="E214" s="16" t="s">
        <v>1580</v>
      </c>
      <c r="F214" s="16" t="s">
        <v>97</v>
      </c>
      <c r="G214" s="16" t="s">
        <v>1581</v>
      </c>
      <c r="H214" s="16">
        <v>234</v>
      </c>
      <c r="I214" s="16"/>
      <c r="J214" s="16" t="s">
        <v>1582</v>
      </c>
      <c r="K214" s="43">
        <v>100</v>
      </c>
      <c r="L214" s="43"/>
      <c r="M214" s="16" t="s">
        <v>1574</v>
      </c>
      <c r="N214" s="16" t="s">
        <v>1583</v>
      </c>
      <c r="O214" s="16"/>
      <c r="P214" s="6">
        <v>1</v>
      </c>
      <c r="Q214" s="16" t="s">
        <v>1584</v>
      </c>
      <c r="R214" s="16" t="s">
        <v>1577</v>
      </c>
      <c r="S214" s="16" t="s">
        <v>1577</v>
      </c>
      <c r="T214" s="16" t="s">
        <v>1578</v>
      </c>
      <c r="U214" s="16" t="s">
        <v>1382</v>
      </c>
      <c r="V214" s="16"/>
      <c r="W214" s="16">
        <v>4</v>
      </c>
      <c r="X214" s="16" t="s">
        <v>104</v>
      </c>
      <c r="Y214" s="6" t="s">
        <v>81</v>
      </c>
    </row>
    <row r="215" spans="1:125" s="13" customFormat="1" ht="236.25">
      <c r="A215" s="6">
        <v>210</v>
      </c>
      <c r="B215" s="16" t="s">
        <v>178</v>
      </c>
      <c r="C215" s="16" t="s">
        <v>1585</v>
      </c>
      <c r="D215" s="44"/>
      <c r="E215" s="16" t="s">
        <v>1586</v>
      </c>
      <c r="F215" s="16" t="s">
        <v>97</v>
      </c>
      <c r="G215" s="16" t="s">
        <v>303</v>
      </c>
      <c r="H215" s="16">
        <v>1</v>
      </c>
      <c r="I215" s="16"/>
      <c r="J215" s="16" t="s">
        <v>1587</v>
      </c>
      <c r="K215" s="43">
        <v>100</v>
      </c>
      <c r="L215" s="43"/>
      <c r="M215" s="16" t="s">
        <v>1588</v>
      </c>
      <c r="N215" s="16" t="s">
        <v>1589</v>
      </c>
      <c r="O215" s="16"/>
      <c r="P215" s="16">
        <v>3</v>
      </c>
      <c r="Q215" s="16" t="s">
        <v>1590</v>
      </c>
      <c r="R215" s="16" t="s">
        <v>1591</v>
      </c>
      <c r="S215" s="16" t="s">
        <v>185</v>
      </c>
      <c r="T215" s="16" t="s">
        <v>1368</v>
      </c>
      <c r="U215" s="16" t="s">
        <v>1382</v>
      </c>
      <c r="V215" s="16"/>
      <c r="W215" s="16">
        <v>10</v>
      </c>
      <c r="X215" s="16" t="s">
        <v>258</v>
      </c>
      <c r="Y215" s="6" t="s">
        <v>81</v>
      </c>
    </row>
    <row r="216" spans="1:125" s="13" customFormat="1" ht="409.5">
      <c r="A216" s="6">
        <v>211</v>
      </c>
      <c r="B216" s="16" t="s">
        <v>113</v>
      </c>
      <c r="C216" s="16" t="s">
        <v>1592</v>
      </c>
      <c r="D216" s="44"/>
      <c r="E216" s="16" t="s">
        <v>1593</v>
      </c>
      <c r="F216" s="16" t="s">
        <v>97</v>
      </c>
      <c r="G216" s="16" t="s">
        <v>1594</v>
      </c>
      <c r="H216" s="16">
        <v>35</v>
      </c>
      <c r="I216" s="16"/>
      <c r="J216" s="16" t="s">
        <v>1595</v>
      </c>
      <c r="K216" s="43"/>
      <c r="L216" s="43"/>
      <c r="M216" s="16"/>
      <c r="N216" s="16" t="s">
        <v>1596</v>
      </c>
      <c r="O216" s="16"/>
      <c r="P216" s="16">
        <v>5</v>
      </c>
      <c r="Q216" s="16" t="s">
        <v>1597</v>
      </c>
      <c r="R216" s="16" t="s">
        <v>211</v>
      </c>
      <c r="S216" s="16" t="s">
        <v>212</v>
      </c>
      <c r="T216" s="16" t="s">
        <v>213</v>
      </c>
      <c r="U216" s="16" t="s">
        <v>1598</v>
      </c>
      <c r="V216" s="16">
        <v>108</v>
      </c>
      <c r="W216" s="16">
        <v>3</v>
      </c>
      <c r="X216" s="16" t="str">
        <f>IFERROR(INDEX([12]Справочно!$F$3:$F$14,MATCH(W216,приоритеты,0)),"")</f>
        <v>Внедрение инновационных систем автоматизации и механизации станционных процессов ("интеллектуальная станция")</v>
      </c>
      <c r="Y216" s="6" t="s">
        <v>41</v>
      </c>
    </row>
    <row r="217" spans="1:125" s="13" customFormat="1" ht="346.5">
      <c r="A217" s="6">
        <v>212</v>
      </c>
      <c r="B217" s="16" t="s">
        <v>300</v>
      </c>
      <c r="C217" s="6" t="s">
        <v>1599</v>
      </c>
      <c r="D217" s="44"/>
      <c r="E217" s="16" t="s">
        <v>1600</v>
      </c>
      <c r="F217" s="16" t="s">
        <v>97</v>
      </c>
      <c r="G217" s="16" t="s">
        <v>1601</v>
      </c>
      <c r="H217" s="16" t="s">
        <v>1602</v>
      </c>
      <c r="I217" s="16"/>
      <c r="J217" s="16" t="s">
        <v>1603</v>
      </c>
      <c r="K217" s="43">
        <v>5000</v>
      </c>
      <c r="L217" s="43"/>
      <c r="M217" s="16" t="s">
        <v>1520</v>
      </c>
      <c r="N217" s="16" t="s">
        <v>1604</v>
      </c>
      <c r="O217" s="16"/>
      <c r="P217" s="16">
        <v>1</v>
      </c>
      <c r="Q217" s="16"/>
      <c r="R217" s="16" t="s">
        <v>1605</v>
      </c>
      <c r="S217" s="16" t="s">
        <v>711</v>
      </c>
      <c r="T217" s="16" t="s">
        <v>1606</v>
      </c>
      <c r="U217" s="16" t="s">
        <v>1382</v>
      </c>
      <c r="V217" s="16"/>
      <c r="W217" s="16">
        <v>4</v>
      </c>
      <c r="X217" s="16" t="s">
        <v>104</v>
      </c>
      <c r="Y217" s="6" t="s">
        <v>51</v>
      </c>
    </row>
    <row r="218" spans="1:125" s="12" customFormat="1" ht="78.75">
      <c r="A218" s="27">
        <v>213</v>
      </c>
      <c r="B218" s="28" t="s">
        <v>214</v>
      </c>
      <c r="C218" s="28" t="s">
        <v>1607</v>
      </c>
      <c r="D218" s="47"/>
      <c r="E218" s="28" t="s">
        <v>1608</v>
      </c>
      <c r="F218" s="28" t="s">
        <v>214</v>
      </c>
      <c r="G218" s="45" t="s">
        <v>1609</v>
      </c>
      <c r="H218" s="45">
        <v>200</v>
      </c>
      <c r="I218" s="45">
        <v>200</v>
      </c>
      <c r="J218" s="28" t="s">
        <v>1610</v>
      </c>
      <c r="K218" s="45"/>
      <c r="L218" s="45">
        <v>1500</v>
      </c>
      <c r="M218" s="47"/>
      <c r="N218" s="28" t="s">
        <v>1611</v>
      </c>
      <c r="O218" s="47"/>
      <c r="P218" s="28">
        <v>1</v>
      </c>
      <c r="Q218" s="47"/>
      <c r="R218" s="28" t="s">
        <v>1612</v>
      </c>
      <c r="S218" s="28" t="s">
        <v>214</v>
      </c>
      <c r="T218" s="28" t="s">
        <v>214</v>
      </c>
      <c r="U218" s="28" t="s">
        <v>1382</v>
      </c>
      <c r="V218" s="28"/>
      <c r="W218" s="28">
        <v>9</v>
      </c>
      <c r="X218" s="28" t="str">
        <f>IFERROR(INDEX([10]Справочно!$F$3:$F$14,MATCH(W218,приоритеты,0)),"")</f>
        <v>Повышение энергетической эффективности производственной деятельности</v>
      </c>
      <c r="Y218" s="27" t="s">
        <v>105</v>
      </c>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c r="BS218" s="13"/>
      <c r="BT218" s="13"/>
      <c r="BU218" s="13"/>
      <c r="BV218" s="13"/>
      <c r="BW218" s="13"/>
      <c r="BX218" s="13"/>
      <c r="BY218" s="13"/>
      <c r="BZ218" s="13"/>
      <c r="CA218" s="13"/>
      <c r="CB218" s="13"/>
      <c r="CC218" s="13"/>
      <c r="CD218" s="13"/>
      <c r="CE218" s="13"/>
      <c r="CF218" s="13"/>
      <c r="CG218" s="13"/>
      <c r="CH218" s="13"/>
      <c r="CI218" s="13"/>
      <c r="CJ218" s="13"/>
      <c r="CK218" s="13"/>
      <c r="CL218" s="13"/>
      <c r="CM218" s="13"/>
      <c r="CN218" s="13"/>
      <c r="CO218" s="13"/>
      <c r="CP218" s="13"/>
      <c r="CQ218" s="13"/>
      <c r="CR218" s="13"/>
      <c r="CS218" s="13"/>
      <c r="CT218" s="13"/>
      <c r="CU218" s="13"/>
      <c r="CV218" s="13"/>
      <c r="CW218" s="13"/>
      <c r="CX218" s="13"/>
      <c r="CY218" s="13"/>
      <c r="CZ218" s="13"/>
      <c r="DA218" s="13"/>
      <c r="DB218" s="13"/>
      <c r="DC218" s="13"/>
      <c r="DD218" s="13"/>
      <c r="DE218" s="13"/>
      <c r="DF218" s="13"/>
      <c r="DG218" s="13"/>
      <c r="DH218" s="13"/>
      <c r="DI218" s="13"/>
      <c r="DJ218" s="13"/>
      <c r="DK218" s="13"/>
      <c r="DL218" s="13"/>
      <c r="DM218" s="13"/>
      <c r="DN218" s="13"/>
      <c r="DO218" s="13"/>
      <c r="DP218" s="13"/>
      <c r="DQ218" s="13"/>
      <c r="DR218" s="13"/>
      <c r="DS218" s="13"/>
      <c r="DT218" s="13"/>
      <c r="DU218" s="13"/>
    </row>
    <row r="219" spans="1:125" s="12" customFormat="1" ht="220.5">
      <c r="A219" s="27">
        <v>214</v>
      </c>
      <c r="B219" s="28" t="s">
        <v>62</v>
      </c>
      <c r="C219" s="28" t="s">
        <v>1613</v>
      </c>
      <c r="D219" s="45"/>
      <c r="E219" s="28" t="s">
        <v>1614</v>
      </c>
      <c r="F219" s="28" t="s">
        <v>62</v>
      </c>
      <c r="G219" s="28" t="s">
        <v>1609</v>
      </c>
      <c r="H219" s="28"/>
      <c r="I219" s="28"/>
      <c r="J219" s="28"/>
      <c r="K219" s="46"/>
      <c r="L219" s="46"/>
      <c r="M219" s="28"/>
      <c r="N219" s="28" t="s">
        <v>1615</v>
      </c>
      <c r="O219" s="28"/>
      <c r="P219" s="28">
        <v>1</v>
      </c>
      <c r="Q219" s="28"/>
      <c r="R219" s="28" t="s">
        <v>1616</v>
      </c>
      <c r="S219" s="28" t="s">
        <v>62</v>
      </c>
      <c r="T219" s="28" t="s">
        <v>62</v>
      </c>
      <c r="U219" s="28" t="s">
        <v>1382</v>
      </c>
      <c r="V219" s="28"/>
      <c r="W219" s="28">
        <v>8</v>
      </c>
      <c r="X219" s="28" t="str">
        <f>IFERROR(INDEX([10]Справочно!$F$3:$F$14,MATCH(W219,приоритеты,0)),"")</f>
        <v>Развитие технологий организации грузового тяжеловесного движения</v>
      </c>
      <c r="Y219" s="27" t="s">
        <v>81</v>
      </c>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c r="BS219" s="13"/>
      <c r="BT219" s="13"/>
      <c r="BU219" s="13"/>
      <c r="BV219" s="13"/>
      <c r="BW219" s="13"/>
      <c r="BX219" s="13"/>
      <c r="BY219" s="13"/>
      <c r="BZ219" s="13"/>
      <c r="CA219" s="13"/>
      <c r="CB219" s="13"/>
      <c r="CC219" s="13"/>
      <c r="CD219" s="13"/>
      <c r="CE219" s="13"/>
      <c r="CF219" s="13"/>
      <c r="CG219" s="13"/>
      <c r="CH219" s="13"/>
      <c r="CI219" s="13"/>
      <c r="CJ219" s="13"/>
      <c r="CK219" s="13"/>
      <c r="CL219" s="13"/>
      <c r="CM219" s="13"/>
      <c r="CN219" s="13"/>
      <c r="CO219" s="13"/>
      <c r="CP219" s="13"/>
      <c r="CQ219" s="13"/>
      <c r="CR219" s="13"/>
      <c r="CS219" s="13"/>
      <c r="CT219" s="13"/>
      <c r="CU219" s="13"/>
      <c r="CV219" s="13"/>
      <c r="CW219" s="13"/>
      <c r="CX219" s="13"/>
      <c r="CY219" s="13"/>
      <c r="CZ219" s="13"/>
      <c r="DA219" s="13"/>
      <c r="DB219" s="13"/>
      <c r="DC219" s="13"/>
      <c r="DD219" s="13"/>
      <c r="DE219" s="13"/>
      <c r="DF219" s="13"/>
      <c r="DG219" s="13"/>
      <c r="DH219" s="13"/>
      <c r="DI219" s="13"/>
      <c r="DJ219" s="13"/>
      <c r="DK219" s="13"/>
      <c r="DL219" s="13"/>
      <c r="DM219" s="13"/>
      <c r="DN219" s="13"/>
      <c r="DO219" s="13"/>
      <c r="DP219" s="13"/>
      <c r="DQ219" s="13"/>
      <c r="DR219" s="13"/>
      <c r="DS219" s="13"/>
      <c r="DT219" s="13"/>
      <c r="DU219" s="13"/>
    </row>
    <row r="220" spans="1:125" s="12" customFormat="1" ht="409.5">
      <c r="A220" s="27">
        <v>215</v>
      </c>
      <c r="B220" s="48" t="s">
        <v>62</v>
      </c>
      <c r="C220" s="28" t="s">
        <v>1617</v>
      </c>
      <c r="D220" s="45"/>
      <c r="E220" s="28" t="s">
        <v>1618</v>
      </c>
      <c r="F220" s="28" t="s">
        <v>62</v>
      </c>
      <c r="G220" s="28" t="s">
        <v>303</v>
      </c>
      <c r="H220" s="28"/>
      <c r="I220" s="28"/>
      <c r="J220" s="28"/>
      <c r="K220" s="46"/>
      <c r="L220" s="46"/>
      <c r="M220" s="28"/>
      <c r="N220" s="28" t="s">
        <v>1619</v>
      </c>
      <c r="O220" s="28"/>
      <c r="P220" s="28">
        <v>1</v>
      </c>
      <c r="Q220" s="28"/>
      <c r="R220" s="28" t="s">
        <v>1616</v>
      </c>
      <c r="S220" s="28" t="s">
        <v>62</v>
      </c>
      <c r="T220" s="28" t="s">
        <v>62</v>
      </c>
      <c r="U220" s="28" t="s">
        <v>1382</v>
      </c>
      <c r="V220" s="28"/>
      <c r="W220" s="28">
        <v>3</v>
      </c>
      <c r="X220" s="28" t="str">
        <f>IFERROR(INDEX([10]Справочно!$F$3:$F$14,MATCH(W220,приоритеты,0)),"")</f>
        <v>Внедрение инновационных систем автоматизации и механизации станционных процессов ("интеллектуальная станция")</v>
      </c>
      <c r="Y220" s="27" t="s">
        <v>81</v>
      </c>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13"/>
      <c r="DP220" s="13"/>
      <c r="DQ220" s="13"/>
      <c r="DR220" s="13"/>
      <c r="DS220" s="13"/>
      <c r="DT220" s="13"/>
      <c r="DU220" s="13"/>
    </row>
    <row r="221" spans="1:125" s="12" customFormat="1" ht="189">
      <c r="A221" s="27">
        <v>216</v>
      </c>
      <c r="B221" s="48" t="s">
        <v>178</v>
      </c>
      <c r="C221" s="28" t="s">
        <v>1620</v>
      </c>
      <c r="D221" s="45"/>
      <c r="E221" s="28" t="s">
        <v>1621</v>
      </c>
      <c r="F221" s="28" t="s">
        <v>178</v>
      </c>
      <c r="G221" s="28" t="s">
        <v>248</v>
      </c>
      <c r="H221" s="28">
        <v>20</v>
      </c>
      <c r="I221" s="28">
        <v>794</v>
      </c>
      <c r="J221" s="28" t="s">
        <v>1622</v>
      </c>
      <c r="K221" s="46"/>
      <c r="L221" s="46"/>
      <c r="M221" s="28"/>
      <c r="N221" s="28" t="s">
        <v>1623</v>
      </c>
      <c r="O221" s="28"/>
      <c r="P221" s="28">
        <v>1</v>
      </c>
      <c r="Q221" s="28"/>
      <c r="R221" s="28" t="s">
        <v>1624</v>
      </c>
      <c r="S221" s="28" t="s">
        <v>1187</v>
      </c>
      <c r="T221" s="28" t="s">
        <v>178</v>
      </c>
      <c r="U221" s="28" t="s">
        <v>1382</v>
      </c>
      <c r="V221" s="28"/>
      <c r="W221" s="28">
        <v>9</v>
      </c>
      <c r="X221" s="28" t="str">
        <f>IFERROR(INDEX([10]Справочно!$F$3:$F$14,MATCH(W221,приоритеты,0)),"")</f>
        <v>Повышение энергетической эффективности производственной деятельности</v>
      </c>
      <c r="Y221" s="27" t="s">
        <v>81</v>
      </c>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c r="DR221" s="13"/>
      <c r="DS221" s="13"/>
      <c r="DT221" s="13"/>
      <c r="DU221" s="13"/>
    </row>
    <row r="222" spans="1:125" s="13" customFormat="1" ht="157.5">
      <c r="A222" s="6">
        <v>217</v>
      </c>
      <c r="B222" s="16" t="s">
        <v>113</v>
      </c>
      <c r="C222" s="16" t="s">
        <v>1625</v>
      </c>
      <c r="D222" s="44" t="s">
        <v>1626</v>
      </c>
      <c r="E222" s="16" t="s">
        <v>1627</v>
      </c>
      <c r="F222" s="16" t="s">
        <v>74</v>
      </c>
      <c r="G222" s="16" t="s">
        <v>134</v>
      </c>
      <c r="H222" s="16">
        <v>5</v>
      </c>
      <c r="I222" s="16" t="s">
        <v>1628</v>
      </c>
      <c r="J222" s="16" t="s">
        <v>1629</v>
      </c>
      <c r="K222" s="43"/>
      <c r="L222" s="43"/>
      <c r="M222" s="16"/>
      <c r="N222" s="16" t="s">
        <v>1630</v>
      </c>
      <c r="O222" s="16"/>
      <c r="P222" s="16"/>
      <c r="Q222" s="16"/>
      <c r="R222" s="16" t="s">
        <v>1631</v>
      </c>
      <c r="S222" s="16" t="s">
        <v>1632</v>
      </c>
      <c r="T222" s="16" t="s">
        <v>1632</v>
      </c>
      <c r="U222" s="16" t="s">
        <v>1382</v>
      </c>
      <c r="V222" s="16"/>
      <c r="W222" s="16">
        <v>3</v>
      </c>
      <c r="X222" s="16" t="str">
        <f>IFERROR(INDEX([10]Справочно!$F$3:$F$14,MATCH(W222,приоритеты,0)),"")</f>
        <v>Внедрение инновационных систем автоматизации и механизации станционных процессов ("интеллектуальная станция")</v>
      </c>
      <c r="Y222" s="6" t="s">
        <v>177</v>
      </c>
    </row>
    <row r="223" spans="1:125" s="13" customFormat="1" ht="189">
      <c r="A223" s="6">
        <v>218</v>
      </c>
      <c r="B223" s="49" t="s">
        <v>395</v>
      </c>
      <c r="C223" s="16" t="s">
        <v>1633</v>
      </c>
      <c r="D223" s="44"/>
      <c r="E223" s="16" t="s">
        <v>1634</v>
      </c>
      <c r="F223" s="16" t="s">
        <v>74</v>
      </c>
      <c r="G223" s="16" t="s">
        <v>1555</v>
      </c>
      <c r="H223" s="16">
        <v>20</v>
      </c>
      <c r="I223" s="16"/>
      <c r="J223" s="16" t="s">
        <v>1635</v>
      </c>
      <c r="K223" s="43"/>
      <c r="L223" s="43"/>
      <c r="M223" s="16" t="s">
        <v>1497</v>
      </c>
      <c r="N223" s="16" t="s">
        <v>1636</v>
      </c>
      <c r="O223" s="16"/>
      <c r="P223" s="16">
        <v>5</v>
      </c>
      <c r="Q223" s="16"/>
      <c r="R223" s="16" t="s">
        <v>1637</v>
      </c>
      <c r="S223" s="16" t="s">
        <v>1638</v>
      </c>
      <c r="T223" s="16" t="s">
        <v>1638</v>
      </c>
      <c r="U223" s="16" t="s">
        <v>1382</v>
      </c>
      <c r="V223" s="16"/>
      <c r="W223" s="16">
        <v>6</v>
      </c>
      <c r="X223" s="16" t="str">
        <f>IFERROR(INDEX([10]Справочно!$F$3:$F$14,MATCH(W223,приоритеты,0)),"")</f>
        <v>Развитие системы управления безопасностью движения и методов управления рисками, связанных с безопасностью и надежностью перевозочного процесса</v>
      </c>
      <c r="Y223" s="6" t="s">
        <v>41</v>
      </c>
    </row>
    <row r="224" spans="1:125" s="13" customFormat="1" ht="189">
      <c r="A224" s="6">
        <v>219</v>
      </c>
      <c r="B224" s="16" t="s">
        <v>255</v>
      </c>
      <c r="C224" s="16" t="s">
        <v>1639</v>
      </c>
      <c r="D224" s="44"/>
      <c r="E224" s="16" t="s">
        <v>1640</v>
      </c>
      <c r="F224" s="16" t="s">
        <v>236</v>
      </c>
      <c r="G224" s="16" t="s">
        <v>1641</v>
      </c>
      <c r="H224" s="16">
        <v>555</v>
      </c>
      <c r="I224" s="16"/>
      <c r="J224" s="16" t="s">
        <v>1642</v>
      </c>
      <c r="K224" s="43"/>
      <c r="L224" s="43"/>
      <c r="M224" s="16"/>
      <c r="N224" s="16" t="s">
        <v>1643</v>
      </c>
      <c r="O224" s="16"/>
      <c r="P224" s="16">
        <v>3</v>
      </c>
      <c r="Q224" s="16" t="s">
        <v>1644</v>
      </c>
      <c r="R224" s="16" t="s">
        <v>1645</v>
      </c>
      <c r="S224" s="16" t="s">
        <v>252</v>
      </c>
      <c r="T224" s="16" t="s">
        <v>890</v>
      </c>
      <c r="U224" s="16" t="s">
        <v>1382</v>
      </c>
      <c r="V224" s="16"/>
      <c r="W224" s="16">
        <v>6</v>
      </c>
      <c r="X224" s="16" t="str">
        <f>IFERROR(INDEX([10]Справочно!$F$3:$F$14,MATCH(W224,приоритеты,0)),"")</f>
        <v>Развитие системы управления безопасностью движения и методов управления рисками, связанных с безопасностью и надежностью перевозочного процесса</v>
      </c>
      <c r="Y224" s="6" t="s">
        <v>539</v>
      </c>
    </row>
    <row r="225" spans="1:125" s="13" customFormat="1" ht="330.75">
      <c r="A225" s="6">
        <v>220</v>
      </c>
      <c r="B225" s="49" t="s">
        <v>28</v>
      </c>
      <c r="C225" s="16" t="s">
        <v>1646</v>
      </c>
      <c r="D225" s="44"/>
      <c r="E225" s="16" t="s">
        <v>1647</v>
      </c>
      <c r="F225" s="16" t="s">
        <v>171</v>
      </c>
      <c r="G225" s="16" t="s">
        <v>1648</v>
      </c>
      <c r="H225" s="16"/>
      <c r="I225" s="16"/>
      <c r="J225" s="16" t="s">
        <v>1649</v>
      </c>
      <c r="K225" s="43"/>
      <c r="L225" s="43"/>
      <c r="M225" s="16"/>
      <c r="N225" s="16" t="s">
        <v>1650</v>
      </c>
      <c r="O225" s="16"/>
      <c r="P225" s="16">
        <v>4</v>
      </c>
      <c r="Q225" s="16"/>
      <c r="R225" s="16" t="s">
        <v>1651</v>
      </c>
      <c r="S225" s="16" t="s">
        <v>38</v>
      </c>
      <c r="T225" s="16" t="s">
        <v>38</v>
      </c>
      <c r="U225" s="16" t="s">
        <v>1382</v>
      </c>
      <c r="V225" s="16"/>
      <c r="W225" s="16">
        <v>12</v>
      </c>
      <c r="X225" s="16" t="str">
        <f>IFERROR(INDEX([13]Справочно!$F$3:$F$14,MATCH(W225,приоритеты,0)),"")</f>
        <v>Другое</v>
      </c>
      <c r="Y225" s="6" t="s">
        <v>81</v>
      </c>
    </row>
    <row r="226" spans="1:125" s="13" customFormat="1" ht="236.25">
      <c r="A226" s="6">
        <v>221</v>
      </c>
      <c r="B226" s="49" t="s">
        <v>395</v>
      </c>
      <c r="C226" s="16" t="s">
        <v>1652</v>
      </c>
      <c r="D226" s="44"/>
      <c r="E226" s="16" t="s">
        <v>1653</v>
      </c>
      <c r="F226" s="16" t="s">
        <v>171</v>
      </c>
      <c r="G226" s="16" t="s">
        <v>1654</v>
      </c>
      <c r="H226" s="16" t="s">
        <v>1655</v>
      </c>
      <c r="I226" s="16"/>
      <c r="J226" s="16" t="s">
        <v>1656</v>
      </c>
      <c r="K226" s="43"/>
      <c r="L226" s="43"/>
      <c r="M226" s="16"/>
      <c r="N226" s="16" t="s">
        <v>1657</v>
      </c>
      <c r="O226" s="16"/>
      <c r="P226" s="16">
        <v>2</v>
      </c>
      <c r="Q226" s="16"/>
      <c r="R226" s="16" t="s">
        <v>1658</v>
      </c>
      <c r="S226" s="16" t="s">
        <v>506</v>
      </c>
      <c r="T226" s="16" t="s">
        <v>1659</v>
      </c>
      <c r="U226" s="16" t="s">
        <v>1382</v>
      </c>
      <c r="V226" s="16"/>
      <c r="W226" s="16">
        <v>6</v>
      </c>
      <c r="X226" s="16" t="str">
        <f>IFERROR(INDEX([13]Справочно!$F$3:$F$14,MATCH(W226,приоритеты,0)),"")</f>
        <v>Развитие системы управления безопасностью движения и методов управления рисками, связанных с безопасностью и надежностью перевозочного процесса</v>
      </c>
      <c r="Y226" s="6" t="s">
        <v>105</v>
      </c>
    </row>
    <row r="227" spans="1:125" s="13" customFormat="1" ht="189">
      <c r="A227" s="6">
        <v>222</v>
      </c>
      <c r="B227" s="16" t="s">
        <v>395</v>
      </c>
      <c r="C227" s="16" t="s">
        <v>1660</v>
      </c>
      <c r="D227" s="44"/>
      <c r="E227" s="16" t="s">
        <v>1661</v>
      </c>
      <c r="F227" s="16" t="s">
        <v>171</v>
      </c>
      <c r="G227" s="16" t="s">
        <v>1662</v>
      </c>
      <c r="H227" s="16">
        <v>1</v>
      </c>
      <c r="I227" s="16"/>
      <c r="J227" s="16" t="s">
        <v>1663</v>
      </c>
      <c r="K227" s="43"/>
      <c r="L227" s="43"/>
      <c r="M227" s="16"/>
      <c r="N227" s="16" t="s">
        <v>1664</v>
      </c>
      <c r="O227" s="16"/>
      <c r="P227" s="16">
        <v>3</v>
      </c>
      <c r="Q227" s="16"/>
      <c r="R227" s="16" t="s">
        <v>1658</v>
      </c>
      <c r="S227" s="16" t="s">
        <v>506</v>
      </c>
      <c r="T227" s="16" t="s">
        <v>1659</v>
      </c>
      <c r="U227" s="16" t="s">
        <v>1382</v>
      </c>
      <c r="V227" s="16"/>
      <c r="W227" s="16">
        <v>6</v>
      </c>
      <c r="X227" s="16" t="str">
        <f>IFERROR(INDEX([13]Справочно!$F$3:$F$14,MATCH(W227,приоритеты,0)),"")</f>
        <v>Развитие системы управления безопасностью движения и методов управления рисками, связанных с безопасностью и надежностью перевозочного процесса</v>
      </c>
      <c r="Y227" s="6" t="s">
        <v>177</v>
      </c>
    </row>
    <row r="228" spans="1:125" s="13" customFormat="1" ht="189">
      <c r="A228" s="6">
        <v>223</v>
      </c>
      <c r="B228" s="49" t="s">
        <v>395</v>
      </c>
      <c r="C228" s="16" t="s">
        <v>1665</v>
      </c>
      <c r="D228" s="44"/>
      <c r="E228" s="16" t="s">
        <v>1666</v>
      </c>
      <c r="F228" s="16" t="s">
        <v>171</v>
      </c>
      <c r="G228" s="16" t="s">
        <v>1662</v>
      </c>
      <c r="H228" s="16">
        <v>1</v>
      </c>
      <c r="I228" s="16"/>
      <c r="J228" s="16" t="s">
        <v>1667</v>
      </c>
      <c r="K228" s="43"/>
      <c r="L228" s="43"/>
      <c r="M228" s="16"/>
      <c r="N228" s="16" t="s">
        <v>1668</v>
      </c>
      <c r="O228" s="16"/>
      <c r="P228" s="16">
        <v>4</v>
      </c>
      <c r="Q228" s="16"/>
      <c r="R228" s="16" t="s">
        <v>1658</v>
      </c>
      <c r="S228" s="16" t="s">
        <v>506</v>
      </c>
      <c r="T228" s="16" t="s">
        <v>1659</v>
      </c>
      <c r="U228" s="16" t="s">
        <v>1382</v>
      </c>
      <c r="V228" s="16"/>
      <c r="W228" s="16">
        <v>6</v>
      </c>
      <c r="X228" s="16" t="str">
        <f>IFERROR(INDEX([13]Справочно!$F$3:$F$14,MATCH(W228,приоритеты,0)),"")</f>
        <v>Развитие системы управления безопасностью движения и методов управления рисками, связанных с безопасностью и надежностью перевозочного процесса</v>
      </c>
      <c r="Y228" s="6" t="s">
        <v>41</v>
      </c>
    </row>
    <row r="229" spans="1:125" s="12" customFormat="1" ht="252">
      <c r="A229" s="27">
        <v>224</v>
      </c>
      <c r="B229" s="48" t="s">
        <v>328</v>
      </c>
      <c r="C229" s="28" t="s">
        <v>1669</v>
      </c>
      <c r="D229" s="28"/>
      <c r="E229" s="28" t="s">
        <v>1670</v>
      </c>
      <c r="F229" s="28" t="s">
        <v>171</v>
      </c>
      <c r="G229" s="28" t="s">
        <v>1671</v>
      </c>
      <c r="H229" s="28">
        <v>16</v>
      </c>
      <c r="I229" s="28">
        <v>16</v>
      </c>
      <c r="J229" s="28" t="s">
        <v>1672</v>
      </c>
      <c r="K229" s="46"/>
      <c r="L229" s="46" t="s">
        <v>1673</v>
      </c>
      <c r="M229" s="28"/>
      <c r="N229" s="28" t="s">
        <v>1674</v>
      </c>
      <c r="O229" s="28"/>
      <c r="P229" s="28">
        <v>1</v>
      </c>
      <c r="Q229" s="28"/>
      <c r="R229" s="28" t="s">
        <v>1675</v>
      </c>
      <c r="S229" s="28" t="s">
        <v>1676</v>
      </c>
      <c r="T229" s="28" t="s">
        <v>1676</v>
      </c>
      <c r="U229" s="28" t="s">
        <v>1382</v>
      </c>
      <c r="V229" s="28"/>
      <c r="W229" s="28">
        <v>11</v>
      </c>
      <c r="X229" s="28" t="s">
        <v>244</v>
      </c>
      <c r="Y229" s="27" t="s">
        <v>61</v>
      </c>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c r="CX229" s="13"/>
      <c r="CY229" s="13"/>
      <c r="CZ229" s="13"/>
      <c r="DA229" s="13"/>
      <c r="DB229" s="13"/>
      <c r="DC229" s="13"/>
      <c r="DD229" s="13"/>
      <c r="DE229" s="13"/>
      <c r="DF229" s="13"/>
      <c r="DG229" s="13"/>
      <c r="DH229" s="13"/>
      <c r="DI229" s="13"/>
      <c r="DJ229" s="13"/>
      <c r="DK229" s="13"/>
      <c r="DL229" s="13"/>
      <c r="DM229" s="13"/>
      <c r="DN229" s="13"/>
      <c r="DO229" s="13"/>
      <c r="DP229" s="13"/>
      <c r="DQ229" s="13"/>
      <c r="DR229" s="13"/>
      <c r="DS229" s="13"/>
      <c r="DT229" s="13"/>
      <c r="DU229" s="13"/>
    </row>
    <row r="230" spans="1:125" s="13" customFormat="1" ht="393.75">
      <c r="A230" s="6">
        <v>225</v>
      </c>
      <c r="B230" s="16" t="s">
        <v>259</v>
      </c>
      <c r="C230" s="16" t="s">
        <v>1677</v>
      </c>
      <c r="D230" s="44"/>
      <c r="E230" s="16" t="s">
        <v>1678</v>
      </c>
      <c r="F230" s="16" t="s">
        <v>1026</v>
      </c>
      <c r="G230" s="16" t="s">
        <v>262</v>
      </c>
      <c r="H230" s="16">
        <v>1</v>
      </c>
      <c r="I230" s="16"/>
      <c r="J230" s="16" t="s">
        <v>1679</v>
      </c>
      <c r="K230" s="43"/>
      <c r="L230" s="43"/>
      <c r="M230" s="16"/>
      <c r="N230" s="16" t="s">
        <v>1680</v>
      </c>
      <c r="O230" s="16"/>
      <c r="P230" s="16">
        <v>4</v>
      </c>
      <c r="Q230" s="16" t="s">
        <v>1681</v>
      </c>
      <c r="R230" s="16" t="s">
        <v>1682</v>
      </c>
      <c r="S230" s="16" t="s">
        <v>259</v>
      </c>
      <c r="T230" s="16" t="s">
        <v>259</v>
      </c>
      <c r="U230" s="16" t="s">
        <v>1382</v>
      </c>
      <c r="V230" s="16"/>
      <c r="W230" s="16">
        <v>9</v>
      </c>
      <c r="X230" s="16" t="s">
        <v>254</v>
      </c>
      <c r="Y230" s="6" t="s">
        <v>81</v>
      </c>
    </row>
    <row r="231" spans="1:125" s="13" customFormat="1" ht="409.5">
      <c r="A231" s="6">
        <v>226</v>
      </c>
      <c r="B231" s="49" t="s">
        <v>328</v>
      </c>
      <c r="C231" s="16" t="s">
        <v>1683</v>
      </c>
      <c r="D231" s="50"/>
      <c r="E231" s="50" t="s">
        <v>1684</v>
      </c>
      <c r="F231" s="16" t="s">
        <v>459</v>
      </c>
      <c r="G231" s="16" t="s">
        <v>65</v>
      </c>
      <c r="H231" s="16" t="s">
        <v>1685</v>
      </c>
      <c r="I231" s="16" t="s">
        <v>1686</v>
      </c>
      <c r="J231" s="16" t="s">
        <v>1687</v>
      </c>
      <c r="K231" s="43">
        <v>49656</v>
      </c>
      <c r="L231" s="43">
        <v>618575</v>
      </c>
      <c r="M231" s="43" t="s">
        <v>1688</v>
      </c>
      <c r="N231" s="16" t="s">
        <v>1689</v>
      </c>
      <c r="O231" s="16"/>
      <c r="P231" s="16">
        <v>2</v>
      </c>
      <c r="Q231" s="16"/>
      <c r="R231" s="16" t="s">
        <v>1690</v>
      </c>
      <c r="S231" s="16" t="s">
        <v>337</v>
      </c>
      <c r="T231" s="16" t="s">
        <v>1691</v>
      </c>
      <c r="U231" s="16" t="s">
        <v>1382</v>
      </c>
      <c r="V231" s="16"/>
      <c r="W231" s="16">
        <v>4</v>
      </c>
      <c r="X231" s="16" t="s">
        <v>104</v>
      </c>
      <c r="Y231" s="6" t="s">
        <v>61</v>
      </c>
    </row>
    <row r="232" spans="1:125" s="13" customFormat="1" ht="409.5">
      <c r="A232" s="6">
        <v>227</v>
      </c>
      <c r="B232" s="51" t="s">
        <v>222</v>
      </c>
      <c r="C232" s="52" t="s">
        <v>1692</v>
      </c>
      <c r="D232" s="44"/>
      <c r="E232" s="16" t="s">
        <v>1693</v>
      </c>
      <c r="F232" s="16" t="s">
        <v>97</v>
      </c>
      <c r="G232" s="16" t="s">
        <v>1694</v>
      </c>
      <c r="H232" s="16" t="s">
        <v>1695</v>
      </c>
      <c r="I232" s="16"/>
      <c r="J232" s="16" t="s">
        <v>1696</v>
      </c>
      <c r="K232" s="43">
        <v>100</v>
      </c>
      <c r="L232" s="43"/>
      <c r="M232" s="16" t="s">
        <v>1697</v>
      </c>
      <c r="N232" s="16" t="s">
        <v>1698</v>
      </c>
      <c r="O232" s="16"/>
      <c r="P232" s="16" t="s">
        <v>1699</v>
      </c>
      <c r="Q232" s="16" t="s">
        <v>1700</v>
      </c>
      <c r="R232" s="16" t="s">
        <v>1701</v>
      </c>
      <c r="S232" s="16" t="s">
        <v>1702</v>
      </c>
      <c r="T232" s="16" t="s">
        <v>1703</v>
      </c>
      <c r="U232" s="16" t="s">
        <v>1382</v>
      </c>
      <c r="V232" s="16"/>
      <c r="W232" s="16">
        <v>9</v>
      </c>
      <c r="X232" s="16" t="s">
        <v>50</v>
      </c>
      <c r="Y232" s="6" t="s">
        <v>81</v>
      </c>
    </row>
    <row r="233" spans="1:125" s="13" customFormat="1" ht="409.5">
      <c r="A233" s="6">
        <v>228</v>
      </c>
      <c r="B233" s="51" t="s">
        <v>113</v>
      </c>
      <c r="C233" s="52" t="s">
        <v>1692</v>
      </c>
      <c r="D233" s="44"/>
      <c r="E233" s="16" t="s">
        <v>1693</v>
      </c>
      <c r="F233" s="16" t="s">
        <v>97</v>
      </c>
      <c r="G233" s="16" t="s">
        <v>1694</v>
      </c>
      <c r="H233" s="16" t="s">
        <v>1695</v>
      </c>
      <c r="I233" s="16"/>
      <c r="J233" s="16" t="s">
        <v>1696</v>
      </c>
      <c r="K233" s="43">
        <v>100</v>
      </c>
      <c r="L233" s="43"/>
      <c r="M233" s="16" t="s">
        <v>1697</v>
      </c>
      <c r="N233" s="16" t="s">
        <v>1698</v>
      </c>
      <c r="O233" s="16"/>
      <c r="P233" s="16"/>
      <c r="Q233" s="16"/>
      <c r="R233" s="16" t="s">
        <v>1701</v>
      </c>
      <c r="S233" s="16" t="s">
        <v>1702</v>
      </c>
      <c r="T233" s="16" t="s">
        <v>1703</v>
      </c>
      <c r="U233" s="16" t="s">
        <v>1382</v>
      </c>
      <c r="V233" s="16"/>
      <c r="W233" s="16">
        <v>9</v>
      </c>
      <c r="X233" s="16" t="s">
        <v>50</v>
      </c>
      <c r="Y233" s="6" t="s">
        <v>81</v>
      </c>
    </row>
    <row r="234" spans="1:125" s="13" customFormat="1" ht="346.5">
      <c r="A234" s="6">
        <v>229</v>
      </c>
      <c r="B234" s="53" t="s">
        <v>414</v>
      </c>
      <c r="C234" s="54" t="s">
        <v>1704</v>
      </c>
      <c r="D234" s="44"/>
      <c r="E234" s="16" t="s">
        <v>1705</v>
      </c>
      <c r="F234" s="16" t="s">
        <v>97</v>
      </c>
      <c r="G234" s="16" t="s">
        <v>1555</v>
      </c>
      <c r="H234" s="16" t="s">
        <v>1695</v>
      </c>
      <c r="I234" s="16"/>
      <c r="J234" s="16" t="s">
        <v>1706</v>
      </c>
      <c r="K234" s="43">
        <v>100</v>
      </c>
      <c r="L234" s="43"/>
      <c r="M234" s="16" t="s">
        <v>1697</v>
      </c>
      <c r="N234" s="16" t="s">
        <v>1707</v>
      </c>
      <c r="O234" s="16"/>
      <c r="P234" s="16"/>
      <c r="Q234" s="16"/>
      <c r="R234" s="16" t="s">
        <v>1708</v>
      </c>
      <c r="S234" s="16" t="s">
        <v>1709</v>
      </c>
      <c r="T234" s="16"/>
      <c r="U234" s="16" t="s">
        <v>1382</v>
      </c>
      <c r="V234" s="16"/>
      <c r="W234" s="16">
        <v>4</v>
      </c>
      <c r="X234" s="16" t="s">
        <v>104</v>
      </c>
      <c r="Y234" s="6" t="s">
        <v>81</v>
      </c>
    </row>
    <row r="235" spans="1:125" s="13" customFormat="1" ht="299.25">
      <c r="A235" s="6">
        <v>230</v>
      </c>
      <c r="B235" s="55" t="s">
        <v>414</v>
      </c>
      <c r="C235" s="55" t="s">
        <v>1710</v>
      </c>
      <c r="D235" s="44"/>
      <c r="E235" s="16" t="s">
        <v>1711</v>
      </c>
      <c r="F235" s="16" t="s">
        <v>97</v>
      </c>
      <c r="G235" s="16" t="s">
        <v>1712</v>
      </c>
      <c r="H235" s="16" t="s">
        <v>1713</v>
      </c>
      <c r="I235" s="16"/>
      <c r="J235" s="16" t="s">
        <v>1714</v>
      </c>
      <c r="K235" s="43">
        <v>100</v>
      </c>
      <c r="L235" s="43"/>
      <c r="M235" s="16" t="s">
        <v>1715</v>
      </c>
      <c r="N235" s="16" t="s">
        <v>1716</v>
      </c>
      <c r="O235" s="16"/>
      <c r="P235" s="16"/>
      <c r="Q235" s="16"/>
      <c r="R235" s="16" t="s">
        <v>1717</v>
      </c>
      <c r="S235" s="16" t="s">
        <v>1709</v>
      </c>
      <c r="T235" s="16"/>
      <c r="U235" s="16" t="s">
        <v>1382</v>
      </c>
      <c r="V235" s="16"/>
      <c r="W235" s="16">
        <v>4</v>
      </c>
      <c r="X235" s="16" t="s">
        <v>104</v>
      </c>
      <c r="Y235" s="6" t="s">
        <v>81</v>
      </c>
    </row>
    <row r="236" spans="1:125" s="13" customFormat="1" ht="299.25">
      <c r="A236" s="6">
        <v>231</v>
      </c>
      <c r="B236" s="55" t="s">
        <v>290</v>
      </c>
      <c r="C236" s="55" t="s">
        <v>1710</v>
      </c>
      <c r="D236" s="44"/>
      <c r="E236" s="16" t="s">
        <v>1711</v>
      </c>
      <c r="F236" s="16" t="s">
        <v>97</v>
      </c>
      <c r="G236" s="16" t="s">
        <v>1712</v>
      </c>
      <c r="H236" s="16" t="s">
        <v>1713</v>
      </c>
      <c r="I236" s="16"/>
      <c r="J236" s="16" t="s">
        <v>1714</v>
      </c>
      <c r="K236" s="43">
        <v>100</v>
      </c>
      <c r="L236" s="43"/>
      <c r="M236" s="16" t="s">
        <v>1715</v>
      </c>
      <c r="N236" s="16" t="s">
        <v>1716</v>
      </c>
      <c r="O236" s="16"/>
      <c r="P236" s="16">
        <v>2</v>
      </c>
      <c r="Q236" s="16" t="s">
        <v>1718</v>
      </c>
      <c r="R236" s="16" t="s">
        <v>1717</v>
      </c>
      <c r="S236" s="16" t="s">
        <v>1709</v>
      </c>
      <c r="T236" s="16"/>
      <c r="U236" s="16" t="s">
        <v>1382</v>
      </c>
      <c r="V236" s="16"/>
      <c r="W236" s="16">
        <v>4</v>
      </c>
      <c r="X236" s="16" t="s">
        <v>104</v>
      </c>
      <c r="Y236" s="6" t="s">
        <v>81</v>
      </c>
    </row>
    <row r="237" spans="1:125" s="12" customFormat="1" ht="378">
      <c r="A237" s="27">
        <v>232</v>
      </c>
      <c r="B237" s="28" t="s">
        <v>290</v>
      </c>
      <c r="C237" s="28" t="s">
        <v>1719</v>
      </c>
      <c r="D237" s="45"/>
      <c r="E237" s="28" t="s">
        <v>1720</v>
      </c>
      <c r="F237" s="28" t="s">
        <v>97</v>
      </c>
      <c r="G237" s="28" t="s">
        <v>1721</v>
      </c>
      <c r="H237" s="28" t="s">
        <v>1722</v>
      </c>
      <c r="I237" s="28"/>
      <c r="J237" s="28" t="s">
        <v>1723</v>
      </c>
      <c r="K237" s="46">
        <v>100</v>
      </c>
      <c r="L237" s="46"/>
      <c r="M237" s="28" t="s">
        <v>1520</v>
      </c>
      <c r="N237" s="28" t="s">
        <v>1724</v>
      </c>
      <c r="O237" s="28"/>
      <c r="P237" s="28">
        <v>1</v>
      </c>
      <c r="Q237" s="28" t="s">
        <v>1725</v>
      </c>
      <c r="R237" s="28" t="s">
        <v>1726</v>
      </c>
      <c r="S237" s="28" t="s">
        <v>1727</v>
      </c>
      <c r="T237" s="28" t="s">
        <v>1728</v>
      </c>
      <c r="U237" s="28" t="s">
        <v>1382</v>
      </c>
      <c r="V237" s="28"/>
      <c r="W237" s="28">
        <v>4</v>
      </c>
      <c r="X237" s="28" t="s">
        <v>104</v>
      </c>
      <c r="Y237" s="27" t="s">
        <v>105</v>
      </c>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13"/>
      <c r="DL237" s="13"/>
      <c r="DM237" s="13"/>
      <c r="DN237" s="13"/>
      <c r="DO237" s="13"/>
      <c r="DP237" s="13"/>
      <c r="DQ237" s="13"/>
      <c r="DR237" s="13"/>
      <c r="DS237" s="13"/>
      <c r="DT237" s="13"/>
      <c r="DU237" s="13"/>
    </row>
    <row r="238" spans="1:125" s="13" customFormat="1" ht="378">
      <c r="A238" s="6">
        <v>233</v>
      </c>
      <c r="B238" s="56" t="s">
        <v>414</v>
      </c>
      <c r="C238" s="56" t="s">
        <v>1719</v>
      </c>
      <c r="D238" s="44"/>
      <c r="E238" s="16" t="s">
        <v>1720</v>
      </c>
      <c r="F238" s="16" t="s">
        <v>97</v>
      </c>
      <c r="G238" s="16" t="s">
        <v>1721</v>
      </c>
      <c r="H238" s="16" t="s">
        <v>1722</v>
      </c>
      <c r="I238" s="16"/>
      <c r="J238" s="16" t="s">
        <v>1723</v>
      </c>
      <c r="K238" s="43">
        <v>100</v>
      </c>
      <c r="L238" s="43"/>
      <c r="M238" s="16" t="s">
        <v>1520</v>
      </c>
      <c r="N238" s="16" t="s">
        <v>1724</v>
      </c>
      <c r="O238" s="16"/>
      <c r="P238" s="16"/>
      <c r="Q238" s="16"/>
      <c r="R238" s="16" t="s">
        <v>1726</v>
      </c>
      <c r="S238" s="16" t="s">
        <v>1727</v>
      </c>
      <c r="T238" s="16" t="s">
        <v>1728</v>
      </c>
      <c r="U238" s="16" t="s">
        <v>1382</v>
      </c>
      <c r="V238" s="16"/>
      <c r="W238" s="16">
        <v>4</v>
      </c>
      <c r="X238" s="16" t="s">
        <v>104</v>
      </c>
      <c r="Y238" s="6" t="s">
        <v>105</v>
      </c>
    </row>
    <row r="239" spans="1:125" s="13" customFormat="1" ht="299.25">
      <c r="A239" s="6">
        <v>234</v>
      </c>
      <c r="B239" s="49" t="s">
        <v>414</v>
      </c>
      <c r="C239" s="16" t="s">
        <v>1729</v>
      </c>
      <c r="D239" s="44"/>
      <c r="E239" s="16" t="s">
        <v>1730</v>
      </c>
      <c r="F239" s="16" t="s">
        <v>97</v>
      </c>
      <c r="G239" s="16" t="s">
        <v>1731</v>
      </c>
      <c r="H239" s="16">
        <v>2255</v>
      </c>
      <c r="I239" s="16"/>
      <c r="J239" s="16" t="s">
        <v>367</v>
      </c>
      <c r="K239" s="43">
        <v>100</v>
      </c>
      <c r="L239" s="43"/>
      <c r="M239" s="16" t="s">
        <v>1520</v>
      </c>
      <c r="N239" s="16" t="s">
        <v>1732</v>
      </c>
      <c r="O239" s="16"/>
      <c r="P239" s="16"/>
      <c r="Q239" s="16"/>
      <c r="R239" s="16" t="s">
        <v>1726</v>
      </c>
      <c r="S239" s="16" t="s">
        <v>437</v>
      </c>
      <c r="T239" s="16" t="s">
        <v>974</v>
      </c>
      <c r="U239" s="16" t="s">
        <v>1382</v>
      </c>
      <c r="V239" s="16"/>
      <c r="W239" s="16">
        <v>4</v>
      </c>
      <c r="X239" s="16" t="s">
        <v>104</v>
      </c>
      <c r="Y239" s="6" t="s">
        <v>105</v>
      </c>
    </row>
    <row r="240" spans="1:125" s="13" customFormat="1" ht="252">
      <c r="A240" s="6">
        <v>235</v>
      </c>
      <c r="B240" s="49" t="s">
        <v>414</v>
      </c>
      <c r="C240" s="16" t="s">
        <v>1733</v>
      </c>
      <c r="D240" s="44"/>
      <c r="E240" s="16" t="s">
        <v>1734</v>
      </c>
      <c r="F240" s="16" t="s">
        <v>97</v>
      </c>
      <c r="G240" s="16" t="s">
        <v>1735</v>
      </c>
      <c r="H240" s="16">
        <v>50</v>
      </c>
      <c r="I240" s="16"/>
      <c r="J240" s="16" t="s">
        <v>1736</v>
      </c>
      <c r="K240" s="43">
        <v>10</v>
      </c>
      <c r="L240" s="43"/>
      <c r="M240" s="16" t="s">
        <v>1737</v>
      </c>
      <c r="N240" s="16" t="s">
        <v>1738</v>
      </c>
      <c r="O240" s="16"/>
      <c r="P240" s="16"/>
      <c r="Q240" s="16"/>
      <c r="R240" s="16" t="s">
        <v>1739</v>
      </c>
      <c r="S240" s="16" t="s">
        <v>452</v>
      </c>
      <c r="T240" s="16" t="s">
        <v>438</v>
      </c>
      <c r="U240" s="16" t="s">
        <v>1382</v>
      </c>
      <c r="V240" s="16"/>
      <c r="W240" s="16">
        <v>12</v>
      </c>
      <c r="X240" s="16" t="s">
        <v>232</v>
      </c>
      <c r="Y240" s="6" t="s">
        <v>81</v>
      </c>
    </row>
    <row r="241" spans="1:125" s="13" customFormat="1" ht="409.5">
      <c r="A241" s="6">
        <v>236</v>
      </c>
      <c r="B241" s="49" t="s">
        <v>603</v>
      </c>
      <c r="C241" s="16" t="s">
        <v>1740</v>
      </c>
      <c r="D241" s="44"/>
      <c r="E241" s="16" t="s">
        <v>1741</v>
      </c>
      <c r="F241" s="16" t="s">
        <v>97</v>
      </c>
      <c r="G241" s="16" t="s">
        <v>1742</v>
      </c>
      <c r="H241" s="16">
        <v>11</v>
      </c>
      <c r="I241" s="16"/>
      <c r="J241" s="16" t="s">
        <v>1743</v>
      </c>
      <c r="K241" s="43">
        <v>853</v>
      </c>
      <c r="L241" s="43"/>
      <c r="M241" s="16" t="s">
        <v>1744</v>
      </c>
      <c r="N241" s="16" t="s">
        <v>1745</v>
      </c>
      <c r="O241" s="16"/>
      <c r="P241" s="16">
        <v>2</v>
      </c>
      <c r="Q241" s="16"/>
      <c r="R241" s="16" t="s">
        <v>1559</v>
      </c>
      <c r="S241" s="16" t="s">
        <v>613</v>
      </c>
      <c r="T241" s="16" t="s">
        <v>613</v>
      </c>
      <c r="U241" s="16" t="s">
        <v>1382</v>
      </c>
      <c r="V241" s="16"/>
      <c r="W241" s="16">
        <v>12</v>
      </c>
      <c r="X241" s="16" t="s">
        <v>232</v>
      </c>
      <c r="Y241" s="6" t="s">
        <v>105</v>
      </c>
    </row>
    <row r="242" spans="1:125" s="13" customFormat="1" ht="409.5">
      <c r="A242" s="6">
        <v>237</v>
      </c>
      <c r="B242" s="49" t="s">
        <v>113</v>
      </c>
      <c r="C242" s="16" t="s">
        <v>1746</v>
      </c>
      <c r="D242" s="44"/>
      <c r="E242" s="16" t="s">
        <v>1747</v>
      </c>
      <c r="F242" s="16" t="s">
        <v>97</v>
      </c>
      <c r="G242" s="16" t="s">
        <v>448</v>
      </c>
      <c r="H242" s="16" t="s">
        <v>1748</v>
      </c>
      <c r="I242" s="16"/>
      <c r="J242" s="16" t="s">
        <v>1749</v>
      </c>
      <c r="K242" s="43">
        <v>50</v>
      </c>
      <c r="L242" s="43"/>
      <c r="M242" s="16" t="s">
        <v>1750</v>
      </c>
      <c r="N242" s="16" t="s">
        <v>1751</v>
      </c>
      <c r="O242" s="16"/>
      <c r="P242" s="16"/>
      <c r="Q242" s="16"/>
      <c r="R242" s="16" t="s">
        <v>1752</v>
      </c>
      <c r="S242" s="16" t="s">
        <v>59</v>
      </c>
      <c r="T242" s="16" t="s">
        <v>59</v>
      </c>
      <c r="U242" s="16" t="s">
        <v>1382</v>
      </c>
      <c r="V242" s="16"/>
      <c r="W242" s="16">
        <v>6</v>
      </c>
      <c r="X242" s="16" t="s">
        <v>50</v>
      </c>
      <c r="Y242" s="6" t="s">
        <v>41</v>
      </c>
    </row>
    <row r="243" spans="1:125" s="13" customFormat="1" ht="409.5">
      <c r="A243" s="6">
        <v>238</v>
      </c>
      <c r="B243" s="16" t="s">
        <v>113</v>
      </c>
      <c r="C243" s="16" t="s">
        <v>1753</v>
      </c>
      <c r="D243" s="44"/>
      <c r="E243" s="16" t="s">
        <v>1754</v>
      </c>
      <c r="F243" s="16" t="s">
        <v>97</v>
      </c>
      <c r="G243" s="16" t="s">
        <v>1755</v>
      </c>
      <c r="H243" s="16">
        <v>8</v>
      </c>
      <c r="I243" s="16"/>
      <c r="J243" s="16" t="s">
        <v>1756</v>
      </c>
      <c r="K243" s="43">
        <v>10</v>
      </c>
      <c r="L243" s="43"/>
      <c r="M243" s="16" t="s">
        <v>1757</v>
      </c>
      <c r="N243" s="16" t="s">
        <v>1758</v>
      </c>
      <c r="O243" s="16"/>
      <c r="P243" s="16"/>
      <c r="Q243" s="16"/>
      <c r="R243" s="16" t="s">
        <v>1759</v>
      </c>
      <c r="S243" s="16" t="s">
        <v>1760</v>
      </c>
      <c r="T243" s="16" t="s">
        <v>1761</v>
      </c>
      <c r="U243" s="16" t="s">
        <v>1382</v>
      </c>
      <c r="V243" s="16"/>
      <c r="W243" s="16">
        <v>12</v>
      </c>
      <c r="X243" s="16" t="s">
        <v>232</v>
      </c>
      <c r="Y243" s="6" t="s">
        <v>41</v>
      </c>
    </row>
    <row r="244" spans="1:125" s="13" customFormat="1" ht="409.5">
      <c r="A244" s="6">
        <v>239</v>
      </c>
      <c r="B244" s="49" t="s">
        <v>28</v>
      </c>
      <c r="C244" s="16" t="s">
        <v>1762</v>
      </c>
      <c r="D244" s="44"/>
      <c r="E244" s="16" t="s">
        <v>1763</v>
      </c>
      <c r="F244" s="16" t="s">
        <v>97</v>
      </c>
      <c r="G244" s="16" t="s">
        <v>1764</v>
      </c>
      <c r="H244" s="16">
        <v>5</v>
      </c>
      <c r="I244" s="16"/>
      <c r="J244" s="16" t="s">
        <v>1765</v>
      </c>
      <c r="K244" s="43">
        <v>362000</v>
      </c>
      <c r="L244" s="43"/>
      <c r="M244" s="16" t="s">
        <v>1766</v>
      </c>
      <c r="N244" s="16" t="s">
        <v>1767</v>
      </c>
      <c r="O244" s="16"/>
      <c r="P244" s="16">
        <v>5</v>
      </c>
      <c r="Q244" s="16" t="s">
        <v>1768</v>
      </c>
      <c r="R244" s="16" t="s">
        <v>1769</v>
      </c>
      <c r="S244" s="16" t="s">
        <v>38</v>
      </c>
      <c r="T244" s="16" t="s">
        <v>1764</v>
      </c>
      <c r="U244" s="16" t="s">
        <v>1382</v>
      </c>
      <c r="V244" s="16"/>
      <c r="W244" s="16">
        <v>1</v>
      </c>
      <c r="X244" s="16" t="s">
        <v>40</v>
      </c>
      <c r="Y244" s="6" t="s">
        <v>81</v>
      </c>
    </row>
    <row r="245" spans="1:125" s="13" customFormat="1" ht="267.75">
      <c r="A245" s="6">
        <v>240</v>
      </c>
      <c r="B245" s="16" t="s">
        <v>28</v>
      </c>
      <c r="C245" s="16" t="s">
        <v>1773</v>
      </c>
      <c r="D245" s="44"/>
      <c r="E245" s="16" t="s">
        <v>1774</v>
      </c>
      <c r="F245" s="16" t="s">
        <v>97</v>
      </c>
      <c r="G245" s="16" t="s">
        <v>1764</v>
      </c>
      <c r="H245" s="16">
        <v>5</v>
      </c>
      <c r="I245" s="16"/>
      <c r="J245" s="16" t="s">
        <v>1771</v>
      </c>
      <c r="K245" s="43">
        <v>100000</v>
      </c>
      <c r="L245" s="43"/>
      <c r="M245" s="16" t="s">
        <v>1775</v>
      </c>
      <c r="N245" s="16" t="s">
        <v>1776</v>
      </c>
      <c r="O245" s="16"/>
      <c r="P245" s="16">
        <v>3</v>
      </c>
      <c r="Q245" s="57" t="s">
        <v>1777</v>
      </c>
      <c r="R245" s="16" t="s">
        <v>1772</v>
      </c>
      <c r="S245" s="16" t="s">
        <v>38</v>
      </c>
      <c r="T245" s="16" t="s">
        <v>1770</v>
      </c>
      <c r="U245" s="16" t="s">
        <v>1382</v>
      </c>
      <c r="V245" s="16"/>
      <c r="W245" s="16">
        <v>1</v>
      </c>
      <c r="X245" s="16" t="s">
        <v>40</v>
      </c>
      <c r="Y245" s="6" t="s">
        <v>177</v>
      </c>
    </row>
    <row r="246" spans="1:125" s="13" customFormat="1" ht="393.75">
      <c r="A246" s="6">
        <v>241</v>
      </c>
      <c r="B246" s="49" t="s">
        <v>28</v>
      </c>
      <c r="C246" s="16" t="s">
        <v>1778</v>
      </c>
      <c r="D246" s="44"/>
      <c r="E246" s="16" t="s">
        <v>1779</v>
      </c>
      <c r="F246" s="16" t="s">
        <v>97</v>
      </c>
      <c r="G246" s="16" t="s">
        <v>1764</v>
      </c>
      <c r="H246" s="16">
        <v>5</v>
      </c>
      <c r="I246" s="16"/>
      <c r="J246" s="16" t="s">
        <v>1780</v>
      </c>
      <c r="K246" s="43">
        <v>30</v>
      </c>
      <c r="L246" s="43"/>
      <c r="M246" s="16" t="s">
        <v>1781</v>
      </c>
      <c r="N246" s="16" t="s">
        <v>1782</v>
      </c>
      <c r="O246" s="16"/>
      <c r="P246" s="16">
        <v>5</v>
      </c>
      <c r="Q246" s="16" t="s">
        <v>1783</v>
      </c>
      <c r="R246" s="16" t="s">
        <v>1784</v>
      </c>
      <c r="S246" s="16" t="s">
        <v>1785</v>
      </c>
      <c r="T246" s="16" t="s">
        <v>1770</v>
      </c>
      <c r="U246" s="16" t="s">
        <v>1382</v>
      </c>
      <c r="V246" s="16"/>
      <c r="W246" s="16">
        <v>6</v>
      </c>
      <c r="X246" s="16" t="s">
        <v>50</v>
      </c>
      <c r="Y246" s="6" t="s">
        <v>177</v>
      </c>
    </row>
    <row r="247" spans="1:125" s="13" customFormat="1" ht="252">
      <c r="A247" s="6">
        <v>242</v>
      </c>
      <c r="B247" s="49" t="s">
        <v>113</v>
      </c>
      <c r="C247" s="16" t="s">
        <v>1786</v>
      </c>
      <c r="D247" s="44"/>
      <c r="E247" s="16" t="s">
        <v>1787</v>
      </c>
      <c r="F247" s="16" t="s">
        <v>97</v>
      </c>
      <c r="G247" s="16" t="s">
        <v>1788</v>
      </c>
      <c r="H247" s="16" t="s">
        <v>1789</v>
      </c>
      <c r="I247" s="16"/>
      <c r="J247" s="16" t="s">
        <v>1790</v>
      </c>
      <c r="K247" s="43">
        <v>10</v>
      </c>
      <c r="L247" s="43"/>
      <c r="M247" s="16" t="s">
        <v>1791</v>
      </c>
      <c r="N247" s="16" t="s">
        <v>1792</v>
      </c>
      <c r="O247" s="16"/>
      <c r="P247" s="16"/>
      <c r="Q247" s="16"/>
      <c r="R247" s="16" t="s">
        <v>1752</v>
      </c>
      <c r="S247" s="16" t="s">
        <v>1793</v>
      </c>
      <c r="T247" s="16" t="s">
        <v>59</v>
      </c>
      <c r="U247" s="16" t="s">
        <v>1382</v>
      </c>
      <c r="V247" s="16"/>
      <c r="W247" s="16">
        <v>6</v>
      </c>
      <c r="X247" s="16" t="s">
        <v>50</v>
      </c>
      <c r="Y247" s="6" t="s">
        <v>41</v>
      </c>
    </row>
    <row r="248" spans="1:125" s="13" customFormat="1" ht="173.25">
      <c r="A248" s="6">
        <v>243</v>
      </c>
      <c r="B248" s="16" t="s">
        <v>259</v>
      </c>
      <c r="C248" s="16" t="s">
        <v>1795</v>
      </c>
      <c r="D248" s="44"/>
      <c r="E248" s="16" t="s">
        <v>1796</v>
      </c>
      <c r="F248" s="16" t="s">
        <v>97</v>
      </c>
      <c r="G248" s="16" t="s">
        <v>721</v>
      </c>
      <c r="H248" s="16">
        <v>4</v>
      </c>
      <c r="I248" s="16"/>
      <c r="J248" s="16" t="s">
        <v>1797</v>
      </c>
      <c r="K248" s="43">
        <v>80</v>
      </c>
      <c r="L248" s="43"/>
      <c r="M248" s="16" t="s">
        <v>1798</v>
      </c>
      <c r="N248" s="16" t="s">
        <v>1799</v>
      </c>
      <c r="O248" s="16"/>
      <c r="P248" s="16">
        <v>4</v>
      </c>
      <c r="Q248" s="16" t="s">
        <v>1800</v>
      </c>
      <c r="R248" s="16" t="s">
        <v>1801</v>
      </c>
      <c r="S248" s="16" t="s">
        <v>269</v>
      </c>
      <c r="T248" s="16" t="s">
        <v>1802</v>
      </c>
      <c r="U248" s="16" t="s">
        <v>1803</v>
      </c>
      <c r="V248" s="16"/>
      <c r="W248" s="16">
        <v>11</v>
      </c>
      <c r="X248" s="16" t="s">
        <v>244</v>
      </c>
      <c r="Y248" s="6" t="s">
        <v>41</v>
      </c>
    </row>
    <row r="249" spans="1:125" s="13" customFormat="1" ht="409.5">
      <c r="A249" s="6">
        <v>244</v>
      </c>
      <c r="B249" s="49" t="s">
        <v>259</v>
      </c>
      <c r="C249" s="16" t="s">
        <v>1804</v>
      </c>
      <c r="D249" s="44"/>
      <c r="E249" s="16" t="s">
        <v>1805</v>
      </c>
      <c r="F249" s="16" t="s">
        <v>97</v>
      </c>
      <c r="G249" s="16" t="s">
        <v>721</v>
      </c>
      <c r="H249" s="16">
        <v>4</v>
      </c>
      <c r="I249" s="16"/>
      <c r="J249" s="16" t="s">
        <v>1806</v>
      </c>
      <c r="K249" s="43">
        <v>1500</v>
      </c>
      <c r="L249" s="43"/>
      <c r="M249" s="16" t="s">
        <v>1807</v>
      </c>
      <c r="N249" s="16" t="s">
        <v>1808</v>
      </c>
      <c r="O249" s="16"/>
      <c r="P249" s="16">
        <v>3</v>
      </c>
      <c r="Q249" s="16" t="s">
        <v>1809</v>
      </c>
      <c r="R249" s="16" t="s">
        <v>1801</v>
      </c>
      <c r="S249" s="16" t="s">
        <v>269</v>
      </c>
      <c r="T249" s="16" t="s">
        <v>1810</v>
      </c>
      <c r="U249" s="16" t="s">
        <v>1811</v>
      </c>
      <c r="V249" s="16">
        <v>3</v>
      </c>
      <c r="W249" s="16">
        <v>10</v>
      </c>
      <c r="X249" s="16" t="s">
        <v>258</v>
      </c>
      <c r="Y249" s="6" t="s">
        <v>61</v>
      </c>
    </row>
    <row r="250" spans="1:125" s="12" customFormat="1" ht="362.25">
      <c r="A250" s="27">
        <v>245</v>
      </c>
      <c r="B250" s="48" t="s">
        <v>1077</v>
      </c>
      <c r="C250" s="28" t="s">
        <v>1812</v>
      </c>
      <c r="D250" s="45"/>
      <c r="E250" s="28" t="s">
        <v>1813</v>
      </c>
      <c r="F250" s="28" t="s">
        <v>1283</v>
      </c>
      <c r="G250" s="28" t="s">
        <v>134</v>
      </c>
      <c r="H250" s="28">
        <v>4</v>
      </c>
      <c r="I250" s="28"/>
      <c r="J250" s="28" t="s">
        <v>1814</v>
      </c>
      <c r="K250" s="46" t="s">
        <v>392</v>
      </c>
      <c r="L250" s="46" t="s">
        <v>392</v>
      </c>
      <c r="M250" s="28" t="s">
        <v>392</v>
      </c>
      <c r="N250" s="28" t="s">
        <v>1815</v>
      </c>
      <c r="O250" s="28" t="s">
        <v>1286</v>
      </c>
      <c r="P250" s="28">
        <v>1</v>
      </c>
      <c r="Q250" s="28"/>
      <c r="R250" s="28" t="s">
        <v>1816</v>
      </c>
      <c r="S250" s="28" t="s">
        <v>1817</v>
      </c>
      <c r="T250" s="28" t="s">
        <v>1817</v>
      </c>
      <c r="U250" s="28" t="s">
        <v>1382</v>
      </c>
      <c r="V250" s="28" t="s">
        <v>392</v>
      </c>
      <c r="W250" s="28">
        <v>4</v>
      </c>
      <c r="X250" s="28" t="s">
        <v>104</v>
      </c>
      <c r="Y250" s="27"/>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3"/>
      <c r="BY250" s="13"/>
      <c r="BZ250" s="13"/>
      <c r="CA250" s="13"/>
      <c r="CB250" s="13"/>
      <c r="CC250" s="13"/>
      <c r="CD250" s="13"/>
      <c r="CE250" s="13"/>
      <c r="CF250" s="13"/>
      <c r="CG250" s="13"/>
      <c r="CH250" s="13"/>
      <c r="CI250" s="13"/>
      <c r="CJ250" s="13"/>
      <c r="CK250" s="13"/>
      <c r="CL250" s="13"/>
      <c r="CM250" s="13"/>
      <c r="CN250" s="13"/>
      <c r="CO250" s="13"/>
      <c r="CP250" s="13"/>
      <c r="CQ250" s="13"/>
      <c r="CR250" s="13"/>
      <c r="CS250" s="13"/>
      <c r="CT250" s="13"/>
      <c r="CU250" s="13"/>
      <c r="CV250" s="13"/>
      <c r="CW250" s="13"/>
      <c r="CX250" s="13"/>
      <c r="CY250" s="13"/>
      <c r="CZ250" s="13"/>
      <c r="DA250" s="13"/>
      <c r="DB250" s="13"/>
      <c r="DC250" s="13"/>
      <c r="DD250" s="13"/>
      <c r="DE250" s="13"/>
      <c r="DF250" s="13"/>
      <c r="DG250" s="13"/>
      <c r="DH250" s="13"/>
      <c r="DI250" s="13"/>
      <c r="DJ250" s="13"/>
      <c r="DK250" s="13"/>
      <c r="DL250" s="13"/>
      <c r="DM250" s="13"/>
      <c r="DN250" s="13"/>
      <c r="DO250" s="13"/>
      <c r="DP250" s="13"/>
      <c r="DQ250" s="13"/>
      <c r="DR250" s="13"/>
      <c r="DS250" s="13"/>
      <c r="DT250" s="13"/>
      <c r="DU250" s="13"/>
    </row>
    <row r="251" spans="1:125" s="13" customFormat="1" ht="141.75">
      <c r="A251" s="6">
        <v>246</v>
      </c>
      <c r="B251" s="49" t="s">
        <v>259</v>
      </c>
      <c r="C251" s="16" t="s">
        <v>1818</v>
      </c>
      <c r="D251" s="44"/>
      <c r="E251" s="16" t="s">
        <v>1819</v>
      </c>
      <c r="F251" s="16" t="s">
        <v>1283</v>
      </c>
      <c r="G251" s="16" t="s">
        <v>721</v>
      </c>
      <c r="H251" s="16">
        <v>20</v>
      </c>
      <c r="I251" s="16"/>
      <c r="J251" s="16" t="s">
        <v>1820</v>
      </c>
      <c r="K251" s="43"/>
      <c r="L251" s="43"/>
      <c r="M251" s="16" t="s">
        <v>1821</v>
      </c>
      <c r="N251" s="16" t="s">
        <v>1822</v>
      </c>
      <c r="O251" s="16" t="s">
        <v>1286</v>
      </c>
      <c r="P251" s="16">
        <v>3</v>
      </c>
      <c r="Q251" s="16" t="s">
        <v>1823</v>
      </c>
      <c r="R251" s="16" t="s">
        <v>1519</v>
      </c>
      <c r="S251" s="16" t="s">
        <v>269</v>
      </c>
      <c r="T251" s="16" t="s">
        <v>269</v>
      </c>
      <c r="U251" s="16" t="s">
        <v>1382</v>
      </c>
      <c r="V251" s="16" t="s">
        <v>392</v>
      </c>
      <c r="W251" s="16">
        <v>12</v>
      </c>
      <c r="X251" s="16" t="s">
        <v>232</v>
      </c>
      <c r="Y251" s="6"/>
    </row>
    <row r="252" spans="1:125" s="13" customFormat="1" ht="157.5">
      <c r="A252" s="6">
        <v>247</v>
      </c>
      <c r="B252" s="49" t="s">
        <v>222</v>
      </c>
      <c r="C252" s="16" t="s">
        <v>1824</v>
      </c>
      <c r="D252" s="44"/>
      <c r="E252" s="16" t="s">
        <v>1825</v>
      </c>
      <c r="F252" s="16" t="s">
        <v>1283</v>
      </c>
      <c r="G252" s="16" t="s">
        <v>1826</v>
      </c>
      <c r="H252" s="16">
        <v>48</v>
      </c>
      <c r="I252" s="16"/>
      <c r="J252" s="16" t="s">
        <v>1827</v>
      </c>
      <c r="K252" s="43"/>
      <c r="L252" s="43"/>
      <c r="M252" s="16"/>
      <c r="N252" s="16" t="s">
        <v>1828</v>
      </c>
      <c r="O252" s="16" t="s">
        <v>1286</v>
      </c>
      <c r="P252" s="16" t="s">
        <v>1699</v>
      </c>
      <c r="Q252" s="16" t="s">
        <v>1829</v>
      </c>
      <c r="R252" s="16" t="s">
        <v>1830</v>
      </c>
      <c r="S252" s="16" t="s">
        <v>257</v>
      </c>
      <c r="T252" s="16" t="s">
        <v>257</v>
      </c>
      <c r="U252" s="16" t="s">
        <v>1382</v>
      </c>
      <c r="V252" s="16" t="s">
        <v>392</v>
      </c>
      <c r="W252" s="16">
        <v>10</v>
      </c>
      <c r="X252" s="16" t="s">
        <v>258</v>
      </c>
      <c r="Y252" s="6"/>
    </row>
    <row r="253" spans="1:125" s="13" customFormat="1" ht="110.25">
      <c r="A253" s="6">
        <v>248</v>
      </c>
      <c r="B253" s="16" t="s">
        <v>222</v>
      </c>
      <c r="C253" s="16" t="s">
        <v>1831</v>
      </c>
      <c r="D253" s="44"/>
      <c r="E253" s="16" t="s">
        <v>1832</v>
      </c>
      <c r="F253" s="16" t="s">
        <v>1283</v>
      </c>
      <c r="G253" s="16" t="s">
        <v>1833</v>
      </c>
      <c r="H253" s="16">
        <v>27</v>
      </c>
      <c r="I253" s="16"/>
      <c r="J253" s="16" t="s">
        <v>1834</v>
      </c>
      <c r="K253" s="43"/>
      <c r="L253" s="43"/>
      <c r="M253" s="16"/>
      <c r="N253" s="16" t="s">
        <v>1835</v>
      </c>
      <c r="O253" s="16" t="s">
        <v>1286</v>
      </c>
      <c r="P253" s="16" t="s">
        <v>1699</v>
      </c>
      <c r="Q253" s="16" t="s">
        <v>1836</v>
      </c>
      <c r="R253" s="16" t="s">
        <v>1837</v>
      </c>
      <c r="S253" s="16" t="s">
        <v>257</v>
      </c>
      <c r="T253" s="16" t="s">
        <v>257</v>
      </c>
      <c r="U253" s="16" t="s">
        <v>1382</v>
      </c>
      <c r="V253" s="16" t="s">
        <v>392</v>
      </c>
      <c r="W253" s="16">
        <v>10</v>
      </c>
      <c r="X253" s="16" t="s">
        <v>258</v>
      </c>
      <c r="Y253" s="6"/>
    </row>
    <row r="254" spans="1:125" s="13" customFormat="1" ht="315">
      <c r="A254" s="6">
        <v>249</v>
      </c>
      <c r="B254" s="49" t="s">
        <v>1077</v>
      </c>
      <c r="C254" s="16" t="s">
        <v>1838</v>
      </c>
      <c r="D254" s="44"/>
      <c r="E254" s="16" t="s">
        <v>1839</v>
      </c>
      <c r="F254" s="16" t="s">
        <v>1283</v>
      </c>
      <c r="G254" s="16" t="s">
        <v>134</v>
      </c>
      <c r="H254" s="16">
        <v>4</v>
      </c>
      <c r="I254" s="16"/>
      <c r="J254" s="16" t="s">
        <v>1840</v>
      </c>
      <c r="K254" s="43" t="s">
        <v>392</v>
      </c>
      <c r="L254" s="43" t="s">
        <v>392</v>
      </c>
      <c r="M254" s="16" t="s">
        <v>392</v>
      </c>
      <c r="N254" s="16" t="s">
        <v>1841</v>
      </c>
      <c r="O254" s="16" t="s">
        <v>1286</v>
      </c>
      <c r="P254" s="16">
        <v>2</v>
      </c>
      <c r="Q254" s="16"/>
      <c r="R254" s="16" t="s">
        <v>1816</v>
      </c>
      <c r="S254" s="16" t="s">
        <v>1817</v>
      </c>
      <c r="T254" s="16" t="s">
        <v>1817</v>
      </c>
      <c r="U254" s="16" t="s">
        <v>1382</v>
      </c>
      <c r="V254" s="16" t="s">
        <v>392</v>
      </c>
      <c r="W254" s="16">
        <v>4</v>
      </c>
      <c r="X254" s="16" t="s">
        <v>104</v>
      </c>
      <c r="Y254" s="6"/>
    </row>
    <row r="255" spans="1:125" s="13" customFormat="1" ht="267.75">
      <c r="A255" s="6">
        <v>250</v>
      </c>
      <c r="B255" s="49" t="s">
        <v>1077</v>
      </c>
      <c r="C255" s="16" t="s">
        <v>1301</v>
      </c>
      <c r="D255" s="44"/>
      <c r="E255" s="16" t="s">
        <v>1842</v>
      </c>
      <c r="F255" s="16" t="s">
        <v>1283</v>
      </c>
      <c r="G255" s="16" t="s">
        <v>134</v>
      </c>
      <c r="H255" s="16">
        <v>1</v>
      </c>
      <c r="I255" s="16"/>
      <c r="J255" s="16" t="s">
        <v>1303</v>
      </c>
      <c r="K255" s="43" t="s">
        <v>392</v>
      </c>
      <c r="L255" s="43" t="s">
        <v>392</v>
      </c>
      <c r="M255" s="16" t="s">
        <v>392</v>
      </c>
      <c r="N255" s="16" t="s">
        <v>1843</v>
      </c>
      <c r="O255" s="16" t="s">
        <v>1286</v>
      </c>
      <c r="P255" s="16">
        <v>3</v>
      </c>
      <c r="Q255" s="16"/>
      <c r="R255" s="16" t="s">
        <v>1816</v>
      </c>
      <c r="S255" s="16" t="s">
        <v>1817</v>
      </c>
      <c r="T255" s="16" t="s">
        <v>1817</v>
      </c>
      <c r="U255" s="16" t="s">
        <v>1382</v>
      </c>
      <c r="V255" s="16" t="s">
        <v>392</v>
      </c>
      <c r="W255" s="16">
        <v>12</v>
      </c>
      <c r="X255" s="16" t="s">
        <v>232</v>
      </c>
      <c r="Y255" s="6"/>
    </row>
    <row r="256" spans="1:125" s="13" customFormat="1" ht="157.5">
      <c r="A256" s="6">
        <v>251</v>
      </c>
      <c r="B256" s="16" t="s">
        <v>1077</v>
      </c>
      <c r="C256" s="16" t="s">
        <v>1844</v>
      </c>
      <c r="D256" s="44"/>
      <c r="E256" s="16" t="s">
        <v>1309</v>
      </c>
      <c r="F256" s="16" t="s">
        <v>1283</v>
      </c>
      <c r="G256" s="16" t="s">
        <v>134</v>
      </c>
      <c r="H256" s="16">
        <v>1</v>
      </c>
      <c r="I256" s="16"/>
      <c r="J256" s="16" t="s">
        <v>1303</v>
      </c>
      <c r="K256" s="43" t="s">
        <v>392</v>
      </c>
      <c r="L256" s="43" t="s">
        <v>392</v>
      </c>
      <c r="M256" s="16" t="s">
        <v>392</v>
      </c>
      <c r="N256" s="16" t="s">
        <v>1311</v>
      </c>
      <c r="O256" s="16" t="s">
        <v>1286</v>
      </c>
      <c r="P256" s="16">
        <v>2</v>
      </c>
      <c r="Q256" s="16"/>
      <c r="R256" s="16" t="s">
        <v>1816</v>
      </c>
      <c r="S256" s="16" t="s">
        <v>1817</v>
      </c>
      <c r="T256" s="16" t="s">
        <v>1817</v>
      </c>
      <c r="U256" s="16" t="s">
        <v>1382</v>
      </c>
      <c r="V256" s="16" t="s">
        <v>392</v>
      </c>
      <c r="W256" s="16">
        <v>12</v>
      </c>
      <c r="X256" s="16" t="s">
        <v>232</v>
      </c>
      <c r="Y256" s="6"/>
    </row>
    <row r="257" spans="1:25" s="13" customFormat="1" ht="220.5">
      <c r="A257" s="6">
        <v>252</v>
      </c>
      <c r="B257" s="49" t="s">
        <v>178</v>
      </c>
      <c r="C257" s="16" t="s">
        <v>1845</v>
      </c>
      <c r="D257" s="44"/>
      <c r="E257" s="16" t="s">
        <v>1846</v>
      </c>
      <c r="F257" s="16" t="s">
        <v>1283</v>
      </c>
      <c r="G257" s="16" t="s">
        <v>134</v>
      </c>
      <c r="H257" s="16">
        <v>1</v>
      </c>
      <c r="I257" s="16"/>
      <c r="J257" s="16" t="s">
        <v>1847</v>
      </c>
      <c r="K257" s="43">
        <v>18.462</v>
      </c>
      <c r="L257" s="43"/>
      <c r="M257" s="16" t="s">
        <v>392</v>
      </c>
      <c r="N257" s="16" t="s">
        <v>1848</v>
      </c>
      <c r="O257" s="16" t="s">
        <v>1286</v>
      </c>
      <c r="P257" s="16">
        <v>3</v>
      </c>
      <c r="Q257" s="16" t="s">
        <v>1849</v>
      </c>
      <c r="R257" s="16" t="s">
        <v>1850</v>
      </c>
      <c r="S257" s="16" t="s">
        <v>1851</v>
      </c>
      <c r="T257" s="16" t="s">
        <v>185</v>
      </c>
      <c r="U257" s="16" t="s">
        <v>1382</v>
      </c>
      <c r="V257" s="16" t="s">
        <v>392</v>
      </c>
      <c r="W257" s="16">
        <v>12</v>
      </c>
      <c r="X257" s="16" t="s">
        <v>232</v>
      </c>
      <c r="Y257" s="6"/>
    </row>
    <row r="258" spans="1:25" s="13" customFormat="1" ht="189">
      <c r="A258" s="6">
        <v>253</v>
      </c>
      <c r="B258" s="49" t="s">
        <v>603</v>
      </c>
      <c r="C258" s="16" t="s">
        <v>1855</v>
      </c>
      <c r="D258" s="44"/>
      <c r="E258" s="16" t="s">
        <v>1856</v>
      </c>
      <c r="F258" s="16" t="s">
        <v>1283</v>
      </c>
      <c r="G258" s="16" t="s">
        <v>134</v>
      </c>
      <c r="H258" s="16"/>
      <c r="I258" s="16" t="s">
        <v>1852</v>
      </c>
      <c r="J258" s="16" t="s">
        <v>1853</v>
      </c>
      <c r="K258" s="43"/>
      <c r="L258" s="43"/>
      <c r="M258" s="16"/>
      <c r="N258" s="16" t="s">
        <v>1857</v>
      </c>
      <c r="O258" s="16" t="s">
        <v>1286</v>
      </c>
      <c r="P258" s="16"/>
      <c r="Q258" s="16" t="s">
        <v>1858</v>
      </c>
      <c r="R258" s="16" t="s">
        <v>1854</v>
      </c>
      <c r="S258" s="16" t="s">
        <v>252</v>
      </c>
      <c r="T258" s="16" t="s">
        <v>613</v>
      </c>
      <c r="U258" s="16" t="s">
        <v>1382</v>
      </c>
      <c r="V258" s="16" t="s">
        <v>392</v>
      </c>
      <c r="W258" s="16">
        <v>9</v>
      </c>
      <c r="X258" s="16" t="s">
        <v>254</v>
      </c>
      <c r="Y258" s="6"/>
    </row>
    <row r="259" spans="1:25" s="13" customFormat="1" ht="252">
      <c r="A259" s="6">
        <v>254</v>
      </c>
      <c r="B259" s="16" t="s">
        <v>259</v>
      </c>
      <c r="C259" s="16" t="s">
        <v>1859</v>
      </c>
      <c r="D259" s="44"/>
      <c r="E259" s="16" t="s">
        <v>1860</v>
      </c>
      <c r="F259" s="16" t="s">
        <v>1283</v>
      </c>
      <c r="G259" s="16" t="s">
        <v>1861</v>
      </c>
      <c r="H259" s="16">
        <v>20</v>
      </c>
      <c r="I259" s="16"/>
      <c r="J259" s="16" t="s">
        <v>1862</v>
      </c>
      <c r="K259" s="43"/>
      <c r="L259" s="43"/>
      <c r="M259" s="16"/>
      <c r="N259" s="16" t="s">
        <v>2088</v>
      </c>
      <c r="O259" s="16"/>
      <c r="P259" s="16">
        <v>2</v>
      </c>
      <c r="Q259" s="16" t="s">
        <v>1863</v>
      </c>
      <c r="R259" s="16" t="s">
        <v>1864</v>
      </c>
      <c r="S259" s="16" t="s">
        <v>269</v>
      </c>
      <c r="T259" s="16" t="s">
        <v>269</v>
      </c>
      <c r="U259" s="16" t="s">
        <v>1382</v>
      </c>
      <c r="V259" s="16" t="s">
        <v>392</v>
      </c>
      <c r="W259" s="16">
        <v>12</v>
      </c>
      <c r="X259" s="16" t="s">
        <v>232</v>
      </c>
      <c r="Y259" s="6"/>
    </row>
    <row r="260" spans="1:25" s="13" customFormat="1" ht="252">
      <c r="A260" s="6">
        <v>255</v>
      </c>
      <c r="B260" s="49" t="s">
        <v>259</v>
      </c>
      <c r="C260" s="16" t="s">
        <v>1865</v>
      </c>
      <c r="D260" s="44"/>
      <c r="E260" s="16" t="s">
        <v>1866</v>
      </c>
      <c r="F260" s="16" t="s">
        <v>1283</v>
      </c>
      <c r="G260" s="16" t="s">
        <v>1861</v>
      </c>
      <c r="H260" s="16">
        <v>20</v>
      </c>
      <c r="I260" s="16"/>
      <c r="J260" s="16" t="s">
        <v>1867</v>
      </c>
      <c r="K260" s="43"/>
      <c r="L260" s="43"/>
      <c r="M260" s="16"/>
      <c r="N260" s="16" t="s">
        <v>2089</v>
      </c>
      <c r="O260" s="16"/>
      <c r="P260" s="16">
        <v>4</v>
      </c>
      <c r="Q260" s="16" t="s">
        <v>1868</v>
      </c>
      <c r="R260" s="16" t="s">
        <v>1869</v>
      </c>
      <c r="S260" s="16" t="s">
        <v>269</v>
      </c>
      <c r="T260" s="16" t="s">
        <v>269</v>
      </c>
      <c r="U260" s="16" t="s">
        <v>1382</v>
      </c>
      <c r="V260" s="16" t="s">
        <v>392</v>
      </c>
      <c r="W260" s="16">
        <v>12</v>
      </c>
      <c r="X260" s="16" t="s">
        <v>232</v>
      </c>
      <c r="Y260" s="6"/>
    </row>
    <row r="261" spans="1:25" s="13" customFormat="1" ht="252">
      <c r="A261" s="6">
        <v>256</v>
      </c>
      <c r="B261" s="49" t="s">
        <v>259</v>
      </c>
      <c r="C261" s="16" t="s">
        <v>1870</v>
      </c>
      <c r="D261" s="44"/>
      <c r="E261" s="16" t="s">
        <v>1871</v>
      </c>
      <c r="F261" s="16" t="s">
        <v>1283</v>
      </c>
      <c r="G261" s="16" t="s">
        <v>1861</v>
      </c>
      <c r="H261" s="16">
        <v>20</v>
      </c>
      <c r="I261" s="16"/>
      <c r="J261" s="16" t="s">
        <v>1872</v>
      </c>
      <c r="K261" s="43"/>
      <c r="L261" s="43"/>
      <c r="M261" s="16"/>
      <c r="N261" s="16" t="s">
        <v>2090</v>
      </c>
      <c r="O261" s="16"/>
      <c r="P261" s="16">
        <v>4</v>
      </c>
      <c r="Q261" s="16" t="s">
        <v>1873</v>
      </c>
      <c r="R261" s="16" t="s">
        <v>1869</v>
      </c>
      <c r="S261" s="16" t="s">
        <v>269</v>
      </c>
      <c r="T261" s="16" t="s">
        <v>269</v>
      </c>
      <c r="U261" s="16" t="s">
        <v>1382</v>
      </c>
      <c r="V261" s="16" t="s">
        <v>392</v>
      </c>
      <c r="W261" s="16">
        <v>12</v>
      </c>
      <c r="X261" s="16" t="s">
        <v>232</v>
      </c>
      <c r="Y261" s="6"/>
    </row>
    <row r="262" spans="1:25" s="13" customFormat="1" ht="299.25">
      <c r="A262" s="6">
        <v>257</v>
      </c>
      <c r="B262" s="49" t="s">
        <v>113</v>
      </c>
      <c r="C262" s="16" t="s">
        <v>1874</v>
      </c>
      <c r="D262" s="44"/>
      <c r="E262" s="16" t="s">
        <v>1875</v>
      </c>
      <c r="F262" s="16" t="s">
        <v>1283</v>
      </c>
      <c r="G262" s="16" t="s">
        <v>134</v>
      </c>
      <c r="H262" s="16">
        <v>272</v>
      </c>
      <c r="I262" s="16"/>
      <c r="J262" s="16" t="s">
        <v>1876</v>
      </c>
      <c r="K262" s="43"/>
      <c r="L262" s="43"/>
      <c r="M262" s="16" t="s">
        <v>1877</v>
      </c>
      <c r="N262" s="16" t="s">
        <v>1878</v>
      </c>
      <c r="O262" s="16" t="s">
        <v>1286</v>
      </c>
      <c r="P262" s="16"/>
      <c r="Q262" s="16"/>
      <c r="R262" s="16" t="s">
        <v>1879</v>
      </c>
      <c r="S262" s="16" t="s">
        <v>59</v>
      </c>
      <c r="T262" s="16" t="s">
        <v>59</v>
      </c>
      <c r="U262" s="16" t="s">
        <v>1382</v>
      </c>
      <c r="V262" s="16"/>
      <c r="W262" s="16">
        <v>12</v>
      </c>
      <c r="X262" s="16" t="s">
        <v>232</v>
      </c>
      <c r="Y262" s="6"/>
    </row>
    <row r="263" spans="1:25" s="13" customFormat="1" ht="141.75">
      <c r="A263" s="6">
        <v>258</v>
      </c>
      <c r="B263" s="16" t="s">
        <v>214</v>
      </c>
      <c r="C263" s="16" t="s">
        <v>1880</v>
      </c>
      <c r="D263" s="44"/>
      <c r="E263" s="16" t="s">
        <v>1881</v>
      </c>
      <c r="F263" s="16" t="s">
        <v>1283</v>
      </c>
      <c r="G263" s="16" t="s">
        <v>134</v>
      </c>
      <c r="H263" s="16">
        <v>1</v>
      </c>
      <c r="I263" s="16" t="s">
        <v>1852</v>
      </c>
      <c r="J263" s="16" t="s">
        <v>1882</v>
      </c>
      <c r="K263" s="43" t="s">
        <v>392</v>
      </c>
      <c r="L263" s="43" t="s">
        <v>392</v>
      </c>
      <c r="M263" s="16" t="s">
        <v>392</v>
      </c>
      <c r="N263" s="16" t="s">
        <v>1883</v>
      </c>
      <c r="O263" s="16" t="s">
        <v>1286</v>
      </c>
      <c r="P263" s="16">
        <v>5</v>
      </c>
      <c r="Q263" s="16" t="s">
        <v>1884</v>
      </c>
      <c r="R263" s="16" t="s">
        <v>1885</v>
      </c>
      <c r="S263" s="16" t="s">
        <v>278</v>
      </c>
      <c r="T263" s="16" t="s">
        <v>278</v>
      </c>
      <c r="U263" s="16" t="s">
        <v>1382</v>
      </c>
      <c r="V263" s="16" t="s">
        <v>392</v>
      </c>
      <c r="W263" s="16">
        <v>12</v>
      </c>
      <c r="X263" s="16" t="str">
        <f>IFERROR(INDEX([11]Справочно!$F$3:$F$14,MATCH(W263,приоритеты,0)),"")</f>
        <v>Другое</v>
      </c>
      <c r="Y263" s="6"/>
    </row>
    <row r="264" spans="1:25" s="13" customFormat="1" ht="283.5">
      <c r="A264" s="6">
        <v>259</v>
      </c>
      <c r="B264" s="49" t="s">
        <v>395</v>
      </c>
      <c r="C264" s="16" t="s">
        <v>1886</v>
      </c>
      <c r="D264" s="44"/>
      <c r="E264" s="16" t="s">
        <v>1887</v>
      </c>
      <c r="F264" s="16" t="s">
        <v>1283</v>
      </c>
      <c r="G264" s="16" t="s">
        <v>1794</v>
      </c>
      <c r="H264" s="16">
        <v>470</v>
      </c>
      <c r="I264" s="16"/>
      <c r="J264" s="16" t="s">
        <v>1888</v>
      </c>
      <c r="K264" s="43"/>
      <c r="L264" s="43"/>
      <c r="M264" s="16"/>
      <c r="N264" s="16" t="s">
        <v>1889</v>
      </c>
      <c r="O264" s="16" t="s">
        <v>1286</v>
      </c>
      <c r="P264" s="16">
        <v>5</v>
      </c>
      <c r="Q264" s="16"/>
      <c r="R264" s="16" t="s">
        <v>1890</v>
      </c>
      <c r="S264" s="16" t="s">
        <v>506</v>
      </c>
      <c r="T264" s="16" t="s">
        <v>506</v>
      </c>
      <c r="U264" s="16" t="s">
        <v>1382</v>
      </c>
      <c r="V264" s="16"/>
      <c r="W264" s="16">
        <v>2</v>
      </c>
      <c r="X264" s="16" t="str">
        <f>IFERROR(INDEX([14]Справочно!$F$3:$F$14,MATCH(W264,приоритеты,0)),"")</f>
        <v>Создание и внедрение динамических систем управления перевозочным процессом с использованием искусственного интеллекта</v>
      </c>
      <c r="Y264" s="6"/>
    </row>
    <row r="265" spans="1:25" s="13" customFormat="1" ht="204.75">
      <c r="A265" s="6">
        <v>260</v>
      </c>
      <c r="B265" s="49" t="s">
        <v>1325</v>
      </c>
      <c r="C265" s="16" t="s">
        <v>1891</v>
      </c>
      <c r="D265" s="44"/>
      <c r="E265" s="16" t="s">
        <v>1892</v>
      </c>
      <c r="F265" s="16" t="s">
        <v>1283</v>
      </c>
      <c r="G265" s="16" t="s">
        <v>1893</v>
      </c>
      <c r="H265" s="16">
        <v>283</v>
      </c>
      <c r="I265" s="16"/>
      <c r="J265" s="16" t="s">
        <v>1894</v>
      </c>
      <c r="K265" s="43">
        <v>35941</v>
      </c>
      <c r="L265" s="43"/>
      <c r="M265" s="16" t="s">
        <v>1895</v>
      </c>
      <c r="N265" s="16" t="s">
        <v>1896</v>
      </c>
      <c r="O265" s="16" t="s">
        <v>1286</v>
      </c>
      <c r="P265" s="16">
        <v>3</v>
      </c>
      <c r="Q265" s="16"/>
      <c r="R265" s="16" t="s">
        <v>1897</v>
      </c>
      <c r="S265" s="16" t="s">
        <v>231</v>
      </c>
      <c r="T265" s="16" t="s">
        <v>231</v>
      </c>
      <c r="U265" s="16" t="s">
        <v>1382</v>
      </c>
      <c r="V265" s="16" t="s">
        <v>392</v>
      </c>
      <c r="W265" s="16">
        <v>12</v>
      </c>
      <c r="X265" s="16" t="str">
        <f>IFERROR(INDEX([14]Справочно!$F$3:$F$14,MATCH(W265,приоритеты,0)),"")</f>
        <v>Другое</v>
      </c>
      <c r="Y265" s="6"/>
    </row>
    <row r="266" spans="1:25" s="13" customFormat="1" ht="409.5">
      <c r="A266" s="6">
        <v>261</v>
      </c>
      <c r="B266" s="49" t="s">
        <v>1480</v>
      </c>
      <c r="C266" s="16" t="s">
        <v>1898</v>
      </c>
      <c r="D266" s="44"/>
      <c r="E266" s="16" t="s">
        <v>1899</v>
      </c>
      <c r="F266" s="16" t="s">
        <v>1283</v>
      </c>
      <c r="G266" s="16" t="s">
        <v>534</v>
      </c>
      <c r="H266" s="16">
        <v>541</v>
      </c>
      <c r="I266" s="16"/>
      <c r="J266" s="16" t="s">
        <v>1900</v>
      </c>
      <c r="K266" s="43"/>
      <c r="L266" s="43"/>
      <c r="M266" s="16" t="s">
        <v>1901</v>
      </c>
      <c r="N266" s="16" t="s">
        <v>1902</v>
      </c>
      <c r="O266" s="16" t="s">
        <v>1286</v>
      </c>
      <c r="P266" s="16">
        <v>4</v>
      </c>
      <c r="Q266" s="16"/>
      <c r="R266" s="16" t="s">
        <v>1903</v>
      </c>
      <c r="S266" s="16" t="s">
        <v>538</v>
      </c>
      <c r="T266" s="16" t="s">
        <v>538</v>
      </c>
      <c r="U266" s="16" t="s">
        <v>1382</v>
      </c>
      <c r="V266" s="16" t="s">
        <v>392</v>
      </c>
      <c r="W266" s="16">
        <v>12</v>
      </c>
      <c r="X266" s="16" t="str">
        <f>IFERROR(INDEX([14]Справочно!$F$3:$F$14,MATCH(W266,приоритеты,0)),"")</f>
        <v>Другое</v>
      </c>
      <c r="Y266" s="6"/>
    </row>
    <row r="267" spans="1:25" s="13" customFormat="1" ht="204.75">
      <c r="A267" s="6">
        <v>262</v>
      </c>
      <c r="B267" s="49" t="s">
        <v>646</v>
      </c>
      <c r="C267" s="16" t="s">
        <v>1904</v>
      </c>
      <c r="D267" s="44"/>
      <c r="E267" s="16" t="s">
        <v>1905</v>
      </c>
      <c r="F267" s="16" t="s">
        <v>1283</v>
      </c>
      <c r="G267" s="16" t="s">
        <v>1906</v>
      </c>
      <c r="H267" s="16"/>
      <c r="I267" s="16"/>
      <c r="J267" s="16" t="s">
        <v>1907</v>
      </c>
      <c r="K267" s="43"/>
      <c r="L267" s="43"/>
      <c r="M267" s="16"/>
      <c r="N267" s="16" t="s">
        <v>1908</v>
      </c>
      <c r="O267" s="16" t="s">
        <v>1286</v>
      </c>
      <c r="P267" s="16"/>
      <c r="Q267" s="16"/>
      <c r="R267" s="16" t="s">
        <v>1909</v>
      </c>
      <c r="S267" s="16" t="s">
        <v>836</v>
      </c>
      <c r="T267" s="16" t="s">
        <v>836</v>
      </c>
      <c r="U267" s="16" t="s">
        <v>1382</v>
      </c>
      <c r="V267" s="16"/>
      <c r="W267" s="16">
        <v>12</v>
      </c>
      <c r="X267" s="16" t="str">
        <f>IFERROR(INDEX([14]Справочно!$F$3:$F$14,MATCH(W267,приоритеты,0)),"")</f>
        <v>Другое</v>
      </c>
      <c r="Y267" s="6"/>
    </row>
    <row r="268" spans="1:25" s="13" customFormat="1" ht="189">
      <c r="A268" s="6">
        <v>263</v>
      </c>
      <c r="B268" s="16" t="s">
        <v>646</v>
      </c>
      <c r="C268" s="16" t="s">
        <v>1910</v>
      </c>
      <c r="D268" s="44"/>
      <c r="E268" s="16" t="s">
        <v>1911</v>
      </c>
      <c r="F268" s="16" t="s">
        <v>1283</v>
      </c>
      <c r="G268" s="16" t="s">
        <v>832</v>
      </c>
      <c r="H268" s="16">
        <v>81</v>
      </c>
      <c r="I268" s="16"/>
      <c r="J268" s="16" t="s">
        <v>1326</v>
      </c>
      <c r="K268" s="43"/>
      <c r="L268" s="43"/>
      <c r="M268" s="16"/>
      <c r="N268" s="16" t="s">
        <v>1912</v>
      </c>
      <c r="O268" s="16" t="s">
        <v>1286</v>
      </c>
      <c r="P268" s="16"/>
      <c r="Q268" s="16"/>
      <c r="R268" s="16" t="s">
        <v>1909</v>
      </c>
      <c r="S268" s="16" t="s">
        <v>836</v>
      </c>
      <c r="T268" s="16" t="s">
        <v>836</v>
      </c>
      <c r="U268" s="16" t="s">
        <v>1382</v>
      </c>
      <c r="V268" s="16"/>
      <c r="W268" s="16">
        <v>9</v>
      </c>
      <c r="X268" s="16" t="str">
        <f>IFERROR(INDEX([14]Справочно!$F$3:$F$14,MATCH(W268,приоритеты,0)),"")</f>
        <v>Повышение энергетической эффективности производственной деятельности</v>
      </c>
      <c r="Y268" s="6"/>
    </row>
    <row r="269" spans="1:25" s="13" customFormat="1" ht="409.5">
      <c r="A269" s="6">
        <v>264</v>
      </c>
      <c r="B269" s="49" t="s">
        <v>646</v>
      </c>
      <c r="C269" s="16" t="s">
        <v>1913</v>
      </c>
      <c r="D269" s="44"/>
      <c r="E269" s="16" t="s">
        <v>1914</v>
      </c>
      <c r="F269" s="16" t="s">
        <v>1283</v>
      </c>
      <c r="G269" s="16" t="s">
        <v>832</v>
      </c>
      <c r="H269" s="16">
        <v>129</v>
      </c>
      <c r="I269" s="16"/>
      <c r="J269" s="16" t="s">
        <v>1915</v>
      </c>
      <c r="K269" s="43"/>
      <c r="L269" s="43"/>
      <c r="M269" s="16"/>
      <c r="N269" s="16" t="s">
        <v>1916</v>
      </c>
      <c r="O269" s="16" t="s">
        <v>1286</v>
      </c>
      <c r="P269" s="16"/>
      <c r="Q269" s="16"/>
      <c r="R269" s="16" t="s">
        <v>1909</v>
      </c>
      <c r="S269" s="16" t="s">
        <v>836</v>
      </c>
      <c r="T269" s="16" t="s">
        <v>836</v>
      </c>
      <c r="U269" s="16" t="s">
        <v>1382</v>
      </c>
      <c r="V269" s="16"/>
      <c r="W269" s="16">
        <v>11</v>
      </c>
      <c r="X269" s="16" t="str">
        <f>IFERROR(INDEX([14]Справочно!$F$3:$F$14,MATCH(W269,приоритеты,0)),"")</f>
        <v>Развитие системы управления качеством</v>
      </c>
      <c r="Y269" s="6"/>
    </row>
    <row r="270" spans="1:25" s="13" customFormat="1" ht="409.5">
      <c r="A270" s="6">
        <v>265</v>
      </c>
      <c r="B270" s="49" t="s">
        <v>178</v>
      </c>
      <c r="C270" s="16" t="s">
        <v>1917</v>
      </c>
      <c r="D270" s="44"/>
      <c r="E270" s="16" t="s">
        <v>1918</v>
      </c>
      <c r="F270" s="16" t="s">
        <v>365</v>
      </c>
      <c r="G270" s="16" t="s">
        <v>1919</v>
      </c>
      <c r="H270" s="16">
        <v>21</v>
      </c>
      <c r="I270" s="16"/>
      <c r="J270" s="16" t="s">
        <v>1280</v>
      </c>
      <c r="K270" s="16"/>
      <c r="L270" s="43"/>
      <c r="M270" s="43" t="s">
        <v>1920</v>
      </c>
      <c r="N270" s="16" t="s">
        <v>1921</v>
      </c>
      <c r="O270" s="16"/>
      <c r="P270" s="16">
        <v>3</v>
      </c>
      <c r="Q270" s="16" t="s">
        <v>1922</v>
      </c>
      <c r="R270" s="16" t="s">
        <v>1923</v>
      </c>
      <c r="S270" s="16" t="s">
        <v>1924</v>
      </c>
      <c r="T270" s="16" t="s">
        <v>1924</v>
      </c>
      <c r="U270" s="16"/>
      <c r="V270" s="16"/>
      <c r="W270" s="16">
        <v>4</v>
      </c>
      <c r="X270" s="16" t="s">
        <v>104</v>
      </c>
      <c r="Y270" s="6" t="s">
        <v>508</v>
      </c>
    </row>
    <row r="271" spans="1:25" s="13" customFormat="1" ht="346.5">
      <c r="A271" s="6">
        <v>266</v>
      </c>
      <c r="B271" s="16" t="s">
        <v>646</v>
      </c>
      <c r="C271" s="16" t="s">
        <v>1927</v>
      </c>
      <c r="D271" s="16" t="s">
        <v>747</v>
      </c>
      <c r="E271" s="50" t="s">
        <v>1928</v>
      </c>
      <c r="F271" s="6" t="s">
        <v>108</v>
      </c>
      <c r="G271" s="16" t="s">
        <v>1929</v>
      </c>
      <c r="H271" s="16" t="s">
        <v>1930</v>
      </c>
      <c r="I271" s="6"/>
      <c r="J271" s="58" t="s">
        <v>1931</v>
      </c>
      <c r="K271" s="19"/>
      <c r="L271" s="19"/>
      <c r="M271" s="6"/>
      <c r="N271" s="50" t="s">
        <v>1932</v>
      </c>
      <c r="O271" s="17"/>
      <c r="P271" s="16"/>
      <c r="Q271" s="17"/>
      <c r="R271" s="59" t="s">
        <v>1933</v>
      </c>
      <c r="S271" s="59" t="s">
        <v>1934</v>
      </c>
      <c r="T271" s="59" t="s">
        <v>1934</v>
      </c>
      <c r="U271" s="20" t="s">
        <v>1382</v>
      </c>
      <c r="V271" s="6"/>
      <c r="W271" s="6">
        <v>11</v>
      </c>
      <c r="X271" s="16" t="str">
        <f>IFERROR(INDEX([14]Справочно!$F$3:$F$14,MATCH(W271,приоритеты,0)),"")</f>
        <v>Развитие системы управления качеством</v>
      </c>
      <c r="Y271" s="6"/>
    </row>
    <row r="272" spans="1:25" s="13" customFormat="1" ht="204.75">
      <c r="A272" s="6">
        <v>267</v>
      </c>
      <c r="B272" s="16" t="s">
        <v>214</v>
      </c>
      <c r="C272" s="16" t="s">
        <v>1935</v>
      </c>
      <c r="D272" s="60"/>
      <c r="E272" s="61" t="s">
        <v>1936</v>
      </c>
      <c r="F272" s="6" t="s">
        <v>108</v>
      </c>
      <c r="G272" s="16" t="s">
        <v>1359</v>
      </c>
      <c r="H272" s="16" t="s">
        <v>1937</v>
      </c>
      <c r="I272" s="6"/>
      <c r="J272" s="62" t="s">
        <v>1938</v>
      </c>
      <c r="K272" s="19"/>
      <c r="L272" s="19"/>
      <c r="M272" s="6"/>
      <c r="N272" s="61" t="s">
        <v>1939</v>
      </c>
      <c r="O272" s="17"/>
      <c r="P272" s="16">
        <v>4</v>
      </c>
      <c r="Q272" s="17"/>
      <c r="R272" s="59" t="s">
        <v>1940</v>
      </c>
      <c r="S272" s="59" t="s">
        <v>1941</v>
      </c>
      <c r="T272" s="59" t="s">
        <v>1941</v>
      </c>
      <c r="U272" s="20" t="s">
        <v>1382</v>
      </c>
      <c r="V272" s="6"/>
      <c r="W272" s="6">
        <v>12</v>
      </c>
      <c r="X272" s="16" t="str">
        <f>IFERROR(INDEX([14]Справочно!$F$3:$F$14,MATCH(W272,приоритеты,0)),"")</f>
        <v>Другое</v>
      </c>
      <c r="Y272" s="6"/>
    </row>
    <row r="273" spans="1:125" s="13" customFormat="1" ht="299.25">
      <c r="A273" s="6">
        <v>268</v>
      </c>
      <c r="B273" s="16" t="s">
        <v>259</v>
      </c>
      <c r="C273" s="16" t="s">
        <v>1942</v>
      </c>
      <c r="D273" s="16"/>
      <c r="E273" s="16" t="s">
        <v>1943</v>
      </c>
      <c r="F273" s="6" t="s">
        <v>108</v>
      </c>
      <c r="G273" s="16" t="s">
        <v>1944</v>
      </c>
      <c r="H273" s="16" t="s">
        <v>1945</v>
      </c>
      <c r="I273" s="6"/>
      <c r="J273" s="57" t="s">
        <v>1946</v>
      </c>
      <c r="K273" s="19"/>
      <c r="L273" s="19"/>
      <c r="M273" s="6"/>
      <c r="N273" s="16" t="s">
        <v>1947</v>
      </c>
      <c r="O273" s="17"/>
      <c r="P273" s="16">
        <v>2</v>
      </c>
      <c r="Q273" s="17" t="s">
        <v>1948</v>
      </c>
      <c r="R273" s="16" t="s">
        <v>1949</v>
      </c>
      <c r="S273" s="16" t="s">
        <v>1950</v>
      </c>
      <c r="T273" s="59" t="s">
        <v>1951</v>
      </c>
      <c r="U273" s="20" t="s">
        <v>1382</v>
      </c>
      <c r="V273" s="6"/>
      <c r="W273" s="6">
        <v>4</v>
      </c>
      <c r="X273" s="16" t="s">
        <v>104</v>
      </c>
      <c r="Y273" s="6"/>
    </row>
    <row r="274" spans="1:125" s="13" customFormat="1" ht="157.5">
      <c r="A274" s="6">
        <v>269</v>
      </c>
      <c r="B274" s="16" t="s">
        <v>646</v>
      </c>
      <c r="C274" s="59" t="s">
        <v>1952</v>
      </c>
      <c r="D274" s="16"/>
      <c r="E274" s="59" t="s">
        <v>1953</v>
      </c>
      <c r="F274" s="6" t="s">
        <v>108</v>
      </c>
      <c r="G274" s="59" t="s">
        <v>1954</v>
      </c>
      <c r="H274" s="59">
        <v>9</v>
      </c>
      <c r="I274" s="59"/>
      <c r="J274" s="62" t="s">
        <v>1955</v>
      </c>
      <c r="K274" s="19"/>
      <c r="L274" s="19"/>
      <c r="M274" s="63" t="s">
        <v>1956</v>
      </c>
      <c r="N274" s="61" t="s">
        <v>1957</v>
      </c>
      <c r="O274" s="17"/>
      <c r="P274" s="16"/>
      <c r="Q274" s="17"/>
      <c r="R274" s="59" t="s">
        <v>1958</v>
      </c>
      <c r="S274" s="59" t="s">
        <v>1959</v>
      </c>
      <c r="T274" s="59" t="s">
        <v>1934</v>
      </c>
      <c r="U274" s="20" t="s">
        <v>1382</v>
      </c>
      <c r="V274" s="6"/>
      <c r="W274" s="6">
        <v>12</v>
      </c>
      <c r="X274" s="16" t="str">
        <f>IFERROR(INDEX([14]Справочно!$F$3:$F$14,MATCH(W274,приоритеты,0)),"")</f>
        <v>Другое</v>
      </c>
      <c r="Y274" s="6"/>
    </row>
    <row r="275" spans="1:125" s="13" customFormat="1" ht="299.25">
      <c r="A275" s="6">
        <v>270</v>
      </c>
      <c r="B275" s="49" t="s">
        <v>113</v>
      </c>
      <c r="C275" s="16" t="s">
        <v>1960</v>
      </c>
      <c r="D275" s="44"/>
      <c r="E275" s="16" t="s">
        <v>1961</v>
      </c>
      <c r="F275" s="16" t="s">
        <v>143</v>
      </c>
      <c r="G275" s="16" t="s">
        <v>1962</v>
      </c>
      <c r="H275" s="16">
        <v>1</v>
      </c>
      <c r="I275" s="16"/>
      <c r="J275" s="16" t="s">
        <v>1963</v>
      </c>
      <c r="K275" s="43" t="s">
        <v>392</v>
      </c>
      <c r="L275" s="43"/>
      <c r="M275" s="16"/>
      <c r="N275" s="16" t="s">
        <v>1964</v>
      </c>
      <c r="O275" s="16"/>
      <c r="P275" s="16"/>
      <c r="Q275" s="16"/>
      <c r="R275" s="16" t="s">
        <v>1965</v>
      </c>
      <c r="S275" s="16" t="s">
        <v>59</v>
      </c>
      <c r="T275" s="16" t="s">
        <v>59</v>
      </c>
      <c r="U275" s="16" t="s">
        <v>1382</v>
      </c>
      <c r="V275" s="16"/>
      <c r="W275" s="16">
        <v>4</v>
      </c>
      <c r="X275" s="16" t="str">
        <f>IFERROR(INDEX([14]Справочно!$F$3:$F$14,MATCH(W275,приоритеты,0)),"")</f>
        <v>Разработка и внедрение перспективных технических средств и технологий инфраструктуры путевого комплекса, железнодорожной автоматики и телемеханики, электрификации и электроснабжения, инновационных информационных и телекоммуникационных технологий</v>
      </c>
      <c r="Y275" s="6" t="s">
        <v>61</v>
      </c>
    </row>
    <row r="276" spans="1:125" s="13" customFormat="1" ht="252">
      <c r="A276" s="6">
        <v>271</v>
      </c>
      <c r="B276" s="49" t="s">
        <v>1325</v>
      </c>
      <c r="C276" s="16" t="s">
        <v>1966</v>
      </c>
      <c r="D276" s="44"/>
      <c r="E276" s="16" t="s">
        <v>1967</v>
      </c>
      <c r="F276" s="16" t="s">
        <v>143</v>
      </c>
      <c r="G276" s="16" t="s">
        <v>1968</v>
      </c>
      <c r="H276" s="16">
        <v>10</v>
      </c>
      <c r="I276" s="16"/>
      <c r="J276" s="16" t="s">
        <v>1969</v>
      </c>
      <c r="K276" s="43" t="s">
        <v>392</v>
      </c>
      <c r="L276" s="43"/>
      <c r="M276" s="16"/>
      <c r="N276" s="16" t="s">
        <v>1970</v>
      </c>
      <c r="O276" s="16"/>
      <c r="P276" s="16">
        <v>3</v>
      </c>
      <c r="Q276" s="16"/>
      <c r="R276" s="16" t="s">
        <v>1971</v>
      </c>
      <c r="S276" s="16" t="s">
        <v>231</v>
      </c>
      <c r="T276" s="16"/>
      <c r="U276" s="16" t="s">
        <v>1382</v>
      </c>
      <c r="V276" s="16"/>
      <c r="W276" s="16">
        <v>9</v>
      </c>
      <c r="X276" s="16" t="str">
        <f>IFERROR(INDEX([14]Справочно!$F$3:$F$14,MATCH(W276,приоритеты,0)),"")</f>
        <v>Повышение энергетической эффективности производственной деятельности</v>
      </c>
      <c r="Y276" s="6" t="s">
        <v>51</v>
      </c>
    </row>
    <row r="277" spans="1:125" s="14" customFormat="1" ht="236.25">
      <c r="A277" s="6">
        <v>272</v>
      </c>
      <c r="B277" s="63" t="s">
        <v>1117</v>
      </c>
      <c r="C277" s="15" t="s">
        <v>1972</v>
      </c>
      <c r="D277" s="44"/>
      <c r="E277" s="15" t="s">
        <v>1973</v>
      </c>
      <c r="F277" s="16" t="s">
        <v>143</v>
      </c>
      <c r="G277" s="16" t="s">
        <v>1974</v>
      </c>
      <c r="H277" s="16">
        <v>1</v>
      </c>
      <c r="I277" s="39"/>
      <c r="J277" s="16" t="s">
        <v>1975</v>
      </c>
      <c r="K277" s="16" t="s">
        <v>1976</v>
      </c>
      <c r="L277" s="39"/>
      <c r="M277" s="39"/>
      <c r="N277" s="50" t="s">
        <v>1977</v>
      </c>
      <c r="O277" s="39"/>
      <c r="P277" s="16">
        <v>3</v>
      </c>
      <c r="Q277" s="39"/>
      <c r="R277" s="6" t="s">
        <v>1978</v>
      </c>
      <c r="S277" s="16" t="s">
        <v>1979</v>
      </c>
      <c r="T277" s="39"/>
      <c r="U277" s="16" t="s">
        <v>1382</v>
      </c>
      <c r="V277" s="39"/>
      <c r="W277" s="6">
        <v>11</v>
      </c>
      <c r="X277" s="16" t="str">
        <f>IFERROR(INDEX([14]Справочно!$F$3:$F$14,MATCH(W277,приоритеты,0)),"")</f>
        <v>Развитие системы управления качеством</v>
      </c>
      <c r="Y277" s="63" t="s">
        <v>41</v>
      </c>
      <c r="Z277" s="67"/>
      <c r="AA277" s="67"/>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67"/>
      <c r="BC277" s="67"/>
      <c r="BD277" s="67"/>
      <c r="BE277" s="67"/>
      <c r="BF277" s="67"/>
      <c r="BG277" s="67"/>
      <c r="BH277" s="67"/>
      <c r="BI277" s="67"/>
      <c r="BJ277" s="67"/>
      <c r="BK277" s="67"/>
      <c r="BL277" s="67"/>
      <c r="BM277" s="67"/>
      <c r="BN277" s="67"/>
      <c r="BO277" s="67"/>
      <c r="BP277" s="67"/>
      <c r="BQ277" s="67"/>
      <c r="BR277" s="67"/>
      <c r="BS277" s="67"/>
      <c r="BT277" s="67"/>
      <c r="BU277" s="67"/>
      <c r="BV277" s="67"/>
      <c r="BW277" s="67"/>
      <c r="BX277" s="67"/>
      <c r="BY277" s="67"/>
      <c r="BZ277" s="67"/>
      <c r="CA277" s="67"/>
      <c r="CB277" s="67"/>
      <c r="CC277" s="67"/>
      <c r="CD277" s="67"/>
      <c r="CE277" s="67"/>
      <c r="CF277" s="67"/>
      <c r="CG277" s="67"/>
      <c r="CH277" s="67"/>
      <c r="CI277" s="67"/>
      <c r="CJ277" s="67"/>
      <c r="CK277" s="67"/>
      <c r="CL277" s="67"/>
      <c r="CM277" s="67"/>
      <c r="CN277" s="67"/>
      <c r="CO277" s="67"/>
      <c r="CP277" s="67"/>
      <c r="CQ277" s="67"/>
      <c r="CR277" s="67"/>
      <c r="CS277" s="67"/>
      <c r="CT277" s="67"/>
      <c r="CU277" s="67"/>
      <c r="CV277" s="67"/>
      <c r="CW277" s="67"/>
      <c r="CX277" s="67"/>
      <c r="CY277" s="67"/>
      <c r="CZ277" s="67"/>
      <c r="DA277" s="67"/>
      <c r="DB277" s="67"/>
      <c r="DC277" s="67"/>
      <c r="DD277" s="67"/>
      <c r="DE277" s="67"/>
      <c r="DF277" s="67"/>
      <c r="DG277" s="67"/>
      <c r="DH277" s="67"/>
      <c r="DI277" s="67"/>
      <c r="DJ277" s="67"/>
      <c r="DK277" s="67"/>
      <c r="DL277" s="67"/>
      <c r="DM277" s="67"/>
      <c r="DN277" s="67"/>
      <c r="DO277" s="67"/>
      <c r="DP277" s="67"/>
      <c r="DQ277" s="67"/>
      <c r="DR277" s="67"/>
      <c r="DS277" s="67"/>
      <c r="DT277" s="67"/>
      <c r="DU277" s="67"/>
    </row>
    <row r="278" spans="1:125" s="13" customFormat="1" ht="189">
      <c r="A278" s="6">
        <v>273</v>
      </c>
      <c r="B278" s="49" t="s">
        <v>222</v>
      </c>
      <c r="C278" s="16" t="s">
        <v>1980</v>
      </c>
      <c r="D278" s="44"/>
      <c r="E278" s="16" t="s">
        <v>1981</v>
      </c>
      <c r="F278" s="16" t="s">
        <v>143</v>
      </c>
      <c r="G278" s="16" t="s">
        <v>1982</v>
      </c>
      <c r="H278" s="16" t="s">
        <v>1983</v>
      </c>
      <c r="I278" s="16"/>
      <c r="J278" s="16" t="s">
        <v>1984</v>
      </c>
      <c r="K278" s="16" t="s">
        <v>392</v>
      </c>
      <c r="L278" s="43"/>
      <c r="M278" s="43"/>
      <c r="N278" s="16" t="s">
        <v>1985</v>
      </c>
      <c r="O278" s="16"/>
      <c r="P278" s="16">
        <v>2</v>
      </c>
      <c r="Q278" s="16" t="s">
        <v>1986</v>
      </c>
      <c r="R278" s="16" t="s">
        <v>1987</v>
      </c>
      <c r="S278" s="16" t="s">
        <v>230</v>
      </c>
      <c r="T278" s="16"/>
      <c r="U278" s="16" t="s">
        <v>1382</v>
      </c>
      <c r="V278" s="16"/>
      <c r="W278" s="16">
        <v>6</v>
      </c>
      <c r="X278" s="16" t="s">
        <v>50</v>
      </c>
      <c r="Y278" s="6" t="s">
        <v>177</v>
      </c>
    </row>
    <row r="279" spans="1:125" s="13" customFormat="1" ht="189">
      <c r="A279" s="6">
        <v>274</v>
      </c>
      <c r="B279" s="49" t="s">
        <v>214</v>
      </c>
      <c r="C279" s="16" t="s">
        <v>1988</v>
      </c>
      <c r="D279" s="44"/>
      <c r="E279" s="16" t="s">
        <v>1989</v>
      </c>
      <c r="F279" s="16" t="s">
        <v>143</v>
      </c>
      <c r="G279" s="16" t="s">
        <v>1990</v>
      </c>
      <c r="H279" s="16">
        <v>1</v>
      </c>
      <c r="I279" s="16"/>
      <c r="J279" s="16" t="s">
        <v>1991</v>
      </c>
      <c r="K279" s="16" t="s">
        <v>1992</v>
      </c>
      <c r="L279" s="43"/>
      <c r="M279" s="43"/>
      <c r="N279" s="16" t="s">
        <v>1993</v>
      </c>
      <c r="O279" s="16"/>
      <c r="P279" s="16">
        <v>3</v>
      </c>
      <c r="Q279" s="16"/>
      <c r="R279" s="16" t="s">
        <v>1994</v>
      </c>
      <c r="S279" s="16" t="s">
        <v>1995</v>
      </c>
      <c r="T279" s="16"/>
      <c r="U279" s="16" t="s">
        <v>1382</v>
      </c>
      <c r="V279" s="16"/>
      <c r="W279" s="16">
        <v>10</v>
      </c>
      <c r="X279" s="16" t="str">
        <f>IFERROR(INDEX([14]Справочно!$F$3:$F$14,MATCH(W279,приоритеты,0)),"")</f>
        <v>Внедрение наилучших доступных технологий в природоохранной деятельности</v>
      </c>
      <c r="Y279" s="6" t="s">
        <v>81</v>
      </c>
    </row>
    <row r="280" spans="1:125" s="13" customFormat="1" ht="189">
      <c r="A280" s="6">
        <v>275</v>
      </c>
      <c r="B280" s="49" t="s">
        <v>1996</v>
      </c>
      <c r="C280" s="16" t="s">
        <v>1988</v>
      </c>
      <c r="D280" s="44"/>
      <c r="E280" s="16" t="s">
        <v>1989</v>
      </c>
      <c r="F280" s="16" t="s">
        <v>143</v>
      </c>
      <c r="G280" s="16" t="s">
        <v>1990</v>
      </c>
      <c r="H280" s="16">
        <v>1</v>
      </c>
      <c r="I280" s="16"/>
      <c r="J280" s="16" t="s">
        <v>1991</v>
      </c>
      <c r="K280" s="16" t="s">
        <v>1992</v>
      </c>
      <c r="L280" s="43"/>
      <c r="M280" s="43"/>
      <c r="N280" s="16" t="s">
        <v>1993</v>
      </c>
      <c r="O280" s="16"/>
      <c r="P280" s="16"/>
      <c r="Q280" s="16"/>
      <c r="R280" s="16" t="s">
        <v>1994</v>
      </c>
      <c r="S280" s="16" t="s">
        <v>1995</v>
      </c>
      <c r="T280" s="16"/>
      <c r="U280" s="16" t="s">
        <v>1382</v>
      </c>
      <c r="V280" s="16"/>
      <c r="W280" s="16">
        <v>10</v>
      </c>
      <c r="X280" s="16" t="str">
        <f>IFERROR(INDEX([14]Справочно!$F$3:$F$14,MATCH(W280,приоритеты,0)),"")</f>
        <v>Внедрение наилучших доступных технологий в природоохранной деятельности</v>
      </c>
      <c r="Y280" s="6" t="s">
        <v>81</v>
      </c>
    </row>
    <row r="281" spans="1:125" s="13" customFormat="1" ht="409.5">
      <c r="A281" s="6">
        <v>276</v>
      </c>
      <c r="B281" s="49" t="s">
        <v>222</v>
      </c>
      <c r="C281" s="16" t="s">
        <v>1997</v>
      </c>
      <c r="D281" s="44"/>
      <c r="E281" s="16" t="s">
        <v>1998</v>
      </c>
      <c r="F281" s="16" t="s">
        <v>143</v>
      </c>
      <c r="G281" s="16" t="s">
        <v>1296</v>
      </c>
      <c r="H281" s="16" t="s">
        <v>1999</v>
      </c>
      <c r="I281" s="16"/>
      <c r="J281" s="16" t="s">
        <v>2000</v>
      </c>
      <c r="K281" s="16" t="s">
        <v>2001</v>
      </c>
      <c r="L281" s="43"/>
      <c r="M281" s="43"/>
      <c r="N281" s="16" t="s">
        <v>2002</v>
      </c>
      <c r="O281" s="16" t="s">
        <v>392</v>
      </c>
      <c r="P281" s="16">
        <v>5</v>
      </c>
      <c r="Q281" s="16" t="s">
        <v>2003</v>
      </c>
      <c r="R281" s="16" t="s">
        <v>2004</v>
      </c>
      <c r="S281" s="16" t="s">
        <v>230</v>
      </c>
      <c r="T281" s="16" t="s">
        <v>230</v>
      </c>
      <c r="U281" s="16" t="s">
        <v>1382</v>
      </c>
      <c r="V281" s="16"/>
      <c r="W281" s="16">
        <v>12</v>
      </c>
      <c r="X281" s="16" t="str">
        <f>IFERROR(INDEX([14]Справочно!$F$3:$F$14,MATCH(W281,приоритеты,0)),"")</f>
        <v>Другое</v>
      </c>
      <c r="Y281" s="6" t="s">
        <v>41</v>
      </c>
    </row>
    <row r="282" spans="1:125" s="13" customFormat="1" ht="236.25">
      <c r="A282" s="6">
        <v>277</v>
      </c>
      <c r="B282" s="49" t="s">
        <v>1325</v>
      </c>
      <c r="C282" s="16" t="s">
        <v>2005</v>
      </c>
      <c r="D282" s="44"/>
      <c r="E282" s="16" t="s">
        <v>2006</v>
      </c>
      <c r="F282" s="16" t="s">
        <v>133</v>
      </c>
      <c r="G282" s="16" t="s">
        <v>1893</v>
      </c>
      <c r="H282" s="16" t="s">
        <v>2007</v>
      </c>
      <c r="I282" s="16" t="s">
        <v>2007</v>
      </c>
      <c r="J282" s="16" t="s">
        <v>2008</v>
      </c>
      <c r="K282" s="16" t="s">
        <v>2007</v>
      </c>
      <c r="L282" s="43" t="s">
        <v>2009</v>
      </c>
      <c r="M282" s="43" t="s">
        <v>2007</v>
      </c>
      <c r="N282" s="16" t="s">
        <v>2010</v>
      </c>
      <c r="O282" s="16" t="s">
        <v>1286</v>
      </c>
      <c r="P282" s="16">
        <v>3</v>
      </c>
      <c r="Q282" s="16" t="s">
        <v>2007</v>
      </c>
      <c r="R282" s="16" t="s">
        <v>2011</v>
      </c>
      <c r="S282" s="16" t="s">
        <v>231</v>
      </c>
      <c r="T282" s="16" t="s">
        <v>231</v>
      </c>
      <c r="U282" s="16" t="s">
        <v>1382</v>
      </c>
      <c r="V282" s="16"/>
      <c r="W282" s="16">
        <v>10</v>
      </c>
      <c r="X282" s="16" t="str">
        <f>IFERROR(INDEX([14]Справочно!$F$3:$F$14,MATCH(W282,приоритеты,0)),"")</f>
        <v>Внедрение наилучших доступных технологий в природоохранной деятельности</v>
      </c>
      <c r="Y282" s="6"/>
    </row>
    <row r="283" spans="1:125" s="13" customFormat="1" ht="189">
      <c r="A283" s="6">
        <v>278</v>
      </c>
      <c r="B283" s="49" t="s">
        <v>1325</v>
      </c>
      <c r="C283" s="16" t="s">
        <v>2012</v>
      </c>
      <c r="D283" s="44"/>
      <c r="E283" s="16" t="s">
        <v>2013</v>
      </c>
      <c r="F283" s="16" t="s">
        <v>1325</v>
      </c>
      <c r="G283" s="16" t="s">
        <v>1555</v>
      </c>
      <c r="H283" s="16"/>
      <c r="I283" s="16"/>
      <c r="J283" s="16" t="s">
        <v>2014</v>
      </c>
      <c r="K283" s="16" t="s">
        <v>2007</v>
      </c>
      <c r="L283" s="43" t="s">
        <v>2007</v>
      </c>
      <c r="M283" s="43" t="s">
        <v>2015</v>
      </c>
      <c r="N283" s="16" t="s">
        <v>2016</v>
      </c>
      <c r="O283" s="16" t="s">
        <v>1286</v>
      </c>
      <c r="P283" s="16">
        <v>3</v>
      </c>
      <c r="Q283" s="16" t="s">
        <v>2007</v>
      </c>
      <c r="R283" s="16" t="s">
        <v>2017</v>
      </c>
      <c r="S283" s="16" t="s">
        <v>1325</v>
      </c>
      <c r="T283" s="16" t="s">
        <v>231</v>
      </c>
      <c r="U283" s="16" t="s">
        <v>1382</v>
      </c>
      <c r="V283" s="16"/>
      <c r="W283" s="16">
        <v>12</v>
      </c>
      <c r="X283" s="16" t="str">
        <f>IFERROR(INDEX([14]Справочно!$F$3:$F$14,MATCH(W283,приоритеты,0)),"")</f>
        <v>Другое</v>
      </c>
      <c r="Y283" s="6"/>
    </row>
    <row r="284" spans="1:125" s="13" customFormat="1" ht="220.5">
      <c r="A284" s="6">
        <v>279</v>
      </c>
      <c r="B284" s="49" t="s">
        <v>1325</v>
      </c>
      <c r="C284" s="16" t="s">
        <v>2018</v>
      </c>
      <c r="D284" s="44"/>
      <c r="E284" s="16" t="s">
        <v>2019</v>
      </c>
      <c r="F284" s="16" t="s">
        <v>1325</v>
      </c>
      <c r="G284" s="16" t="s">
        <v>2020</v>
      </c>
      <c r="H284" s="16">
        <v>335</v>
      </c>
      <c r="I284" s="16"/>
      <c r="J284" s="16" t="s">
        <v>2021</v>
      </c>
      <c r="K284" s="16" t="s">
        <v>2007</v>
      </c>
      <c r="L284" s="43" t="s">
        <v>2007</v>
      </c>
      <c r="M284" s="43" t="s">
        <v>2022</v>
      </c>
      <c r="N284" s="16" t="s">
        <v>2023</v>
      </c>
      <c r="O284" s="16" t="s">
        <v>1286</v>
      </c>
      <c r="P284" s="16">
        <v>4</v>
      </c>
      <c r="Q284" s="16" t="s">
        <v>2007</v>
      </c>
      <c r="R284" s="16" t="s">
        <v>2024</v>
      </c>
      <c r="S284" s="16" t="s">
        <v>1325</v>
      </c>
      <c r="T284" s="16" t="s">
        <v>231</v>
      </c>
      <c r="U284" s="16" t="s">
        <v>1382</v>
      </c>
      <c r="V284" s="16"/>
      <c r="W284" s="16">
        <v>12</v>
      </c>
      <c r="X284" s="16" t="str">
        <f>IFERROR(INDEX([14]Справочно!$F$3:$F$14,MATCH(W284,приоритеты,0)),"")</f>
        <v>Другое</v>
      </c>
      <c r="Y284" s="6"/>
    </row>
    <row r="285" spans="1:125" s="12" customFormat="1" ht="252">
      <c r="A285" s="27">
        <v>280</v>
      </c>
      <c r="B285" s="48" t="s">
        <v>222</v>
      </c>
      <c r="C285" s="28" t="s">
        <v>2025</v>
      </c>
      <c r="D285" s="45"/>
      <c r="E285" s="28" t="s">
        <v>1230</v>
      </c>
      <c r="F285" s="28" t="s">
        <v>171</v>
      </c>
      <c r="G285" s="28" t="s">
        <v>1231</v>
      </c>
      <c r="H285" s="28">
        <v>100</v>
      </c>
      <c r="I285" s="28"/>
      <c r="J285" s="28" t="s">
        <v>1232</v>
      </c>
      <c r="K285" s="28">
        <v>48000</v>
      </c>
      <c r="L285" s="46"/>
      <c r="M285" s="46" t="s">
        <v>1233</v>
      </c>
      <c r="N285" s="28" t="s">
        <v>1234</v>
      </c>
      <c r="O285" s="28"/>
      <c r="P285" s="28">
        <v>1</v>
      </c>
      <c r="Q285" s="28"/>
      <c r="R285" s="28" t="s">
        <v>1235</v>
      </c>
      <c r="S285" s="28" t="s">
        <v>257</v>
      </c>
      <c r="T285" s="28" t="s">
        <v>423</v>
      </c>
      <c r="U285" s="28" t="s">
        <v>1382</v>
      </c>
      <c r="V285" s="28"/>
      <c r="W285" s="28">
        <v>11</v>
      </c>
      <c r="X285" s="28" t="str">
        <f>IFERROR(INDEX([15]Справочно!$F$3:$F$14,MATCH(W285,приоритеты,0)),"")</f>
        <v>Развитие системы управления качеством</v>
      </c>
      <c r="Y285" s="27" t="s">
        <v>81</v>
      </c>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c r="BL285" s="13"/>
      <c r="BM285" s="13"/>
      <c r="BN285" s="13"/>
      <c r="BO285" s="13"/>
      <c r="BP285" s="13"/>
      <c r="BQ285" s="13"/>
      <c r="BR285" s="13"/>
      <c r="BS285" s="13"/>
      <c r="BT285" s="13"/>
      <c r="BU285" s="13"/>
      <c r="BV285" s="13"/>
      <c r="BW285" s="13"/>
      <c r="BX285" s="13"/>
      <c r="BY285" s="13"/>
      <c r="BZ285" s="13"/>
      <c r="CA285" s="13"/>
      <c r="CB285" s="13"/>
      <c r="CC285" s="13"/>
      <c r="CD285" s="13"/>
      <c r="CE285" s="13"/>
      <c r="CF285" s="13"/>
      <c r="CG285" s="13"/>
      <c r="CH285" s="13"/>
      <c r="CI285" s="13"/>
      <c r="CJ285" s="13"/>
      <c r="CK285" s="13"/>
      <c r="CL285" s="13"/>
      <c r="CM285" s="13"/>
      <c r="CN285" s="13"/>
      <c r="CO285" s="13"/>
      <c r="CP285" s="13"/>
      <c r="CQ285" s="13"/>
      <c r="CR285" s="13"/>
      <c r="CS285" s="13"/>
      <c r="CT285" s="13"/>
      <c r="CU285" s="13"/>
      <c r="CV285" s="13"/>
      <c r="CW285" s="13"/>
      <c r="CX285" s="13"/>
      <c r="CY285" s="13"/>
      <c r="CZ285" s="13"/>
      <c r="DA285" s="13"/>
      <c r="DB285" s="13"/>
      <c r="DC285" s="13"/>
      <c r="DD285" s="13"/>
      <c r="DE285" s="13"/>
      <c r="DF285" s="13"/>
      <c r="DG285" s="13"/>
      <c r="DH285" s="13"/>
      <c r="DI285" s="13"/>
      <c r="DJ285" s="13"/>
      <c r="DK285" s="13"/>
      <c r="DL285" s="13"/>
      <c r="DM285" s="13"/>
      <c r="DN285" s="13"/>
      <c r="DO285" s="13"/>
      <c r="DP285" s="13"/>
      <c r="DQ285" s="13"/>
      <c r="DR285" s="13"/>
      <c r="DS285" s="13"/>
      <c r="DT285" s="13"/>
      <c r="DU285" s="13"/>
    </row>
    <row r="286" spans="1:125" s="12" customFormat="1" ht="204.75">
      <c r="A286" s="27">
        <v>281</v>
      </c>
      <c r="B286" s="48" t="s">
        <v>2026</v>
      </c>
      <c r="C286" s="28" t="s">
        <v>2027</v>
      </c>
      <c r="D286" s="45"/>
      <c r="E286" s="28" t="s">
        <v>2091</v>
      </c>
      <c r="F286" s="28" t="s">
        <v>2007</v>
      </c>
      <c r="G286" s="28" t="s">
        <v>1535</v>
      </c>
      <c r="H286" s="28"/>
      <c r="I286" s="28"/>
      <c r="J286" s="28" t="s">
        <v>2028</v>
      </c>
      <c r="K286" s="28" t="s">
        <v>2029</v>
      </c>
      <c r="L286" s="46"/>
      <c r="M286" s="46" t="s">
        <v>2030</v>
      </c>
      <c r="N286" s="28" t="s">
        <v>2031</v>
      </c>
      <c r="O286" s="28"/>
      <c r="P286" s="28">
        <v>1</v>
      </c>
      <c r="Q286" s="28"/>
      <c r="R286" s="28" t="s">
        <v>2032</v>
      </c>
      <c r="S286" s="28" t="s">
        <v>2033</v>
      </c>
      <c r="T286" s="28"/>
      <c r="U286" s="28" t="s">
        <v>1382</v>
      </c>
      <c r="V286" s="28"/>
      <c r="W286" s="28">
        <v>11</v>
      </c>
      <c r="X286" s="28" t="str">
        <f>IFERROR(INDEX([15]Справочно!$F$3:$F$14,MATCH(W286,приоритеты,0)),"")</f>
        <v>Развитие системы управления качеством</v>
      </c>
      <c r="Y286" s="27" t="s">
        <v>105</v>
      </c>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c r="BL286" s="13"/>
      <c r="BM286" s="13"/>
      <c r="BN286" s="13"/>
      <c r="BO286" s="13"/>
      <c r="BP286" s="13"/>
      <c r="BQ286" s="13"/>
      <c r="BR286" s="13"/>
      <c r="BS286" s="13"/>
      <c r="BT286" s="13"/>
      <c r="BU286" s="13"/>
      <c r="BV286" s="13"/>
      <c r="BW286" s="13"/>
      <c r="BX286" s="13"/>
      <c r="BY286" s="13"/>
      <c r="BZ286" s="13"/>
      <c r="CA286" s="13"/>
      <c r="CB286" s="13"/>
      <c r="CC286" s="13"/>
      <c r="CD286" s="13"/>
      <c r="CE286" s="13"/>
      <c r="CF286" s="13"/>
      <c r="CG286" s="13"/>
      <c r="CH286" s="13"/>
      <c r="CI286" s="13"/>
      <c r="CJ286" s="13"/>
      <c r="CK286" s="13"/>
      <c r="CL286" s="13"/>
      <c r="CM286" s="13"/>
      <c r="CN286" s="13"/>
      <c r="CO286" s="13"/>
      <c r="CP286" s="13"/>
      <c r="CQ286" s="13"/>
      <c r="CR286" s="13"/>
      <c r="CS286" s="13"/>
      <c r="CT286" s="13"/>
      <c r="CU286" s="13"/>
      <c r="CV286" s="13"/>
      <c r="CW286" s="13"/>
      <c r="CX286" s="13"/>
      <c r="CY286" s="13"/>
      <c r="CZ286" s="13"/>
      <c r="DA286" s="13"/>
      <c r="DB286" s="13"/>
      <c r="DC286" s="13"/>
      <c r="DD286" s="13"/>
      <c r="DE286" s="13"/>
      <c r="DF286" s="13"/>
      <c r="DG286" s="13"/>
      <c r="DH286" s="13"/>
      <c r="DI286" s="13"/>
      <c r="DJ286" s="13"/>
      <c r="DK286" s="13"/>
      <c r="DL286" s="13"/>
      <c r="DM286" s="13"/>
      <c r="DN286" s="13"/>
      <c r="DO286" s="13"/>
      <c r="DP286" s="13"/>
      <c r="DQ286" s="13"/>
      <c r="DR286" s="13"/>
      <c r="DS286" s="13"/>
      <c r="DT286" s="13"/>
      <c r="DU286" s="13"/>
    </row>
    <row r="287" spans="1:125" s="12" customFormat="1" ht="299.25">
      <c r="A287" s="27">
        <v>282</v>
      </c>
      <c r="B287" s="48" t="s">
        <v>290</v>
      </c>
      <c r="C287" s="28" t="s">
        <v>2034</v>
      </c>
      <c r="D287" s="45"/>
      <c r="E287" s="28" t="s">
        <v>1925</v>
      </c>
      <c r="F287" s="28" t="s">
        <v>74</v>
      </c>
      <c r="G287" s="28" t="s">
        <v>1926</v>
      </c>
      <c r="H287" s="28">
        <v>5</v>
      </c>
      <c r="I287" s="28"/>
      <c r="J287" s="28" t="s">
        <v>2035</v>
      </c>
      <c r="K287" s="28">
        <v>100</v>
      </c>
      <c r="L287" s="46"/>
      <c r="M287" s="46" t="s">
        <v>2036</v>
      </c>
      <c r="N287" s="28" t="s">
        <v>2037</v>
      </c>
      <c r="O287" s="28" t="s">
        <v>1286</v>
      </c>
      <c r="P287" s="28">
        <v>1</v>
      </c>
      <c r="Q287" s="28" t="s">
        <v>2038</v>
      </c>
      <c r="R287" s="28" t="s">
        <v>2039</v>
      </c>
      <c r="S287" s="28" t="s">
        <v>2040</v>
      </c>
      <c r="T287" s="28" t="s">
        <v>2040</v>
      </c>
      <c r="U287" s="28"/>
      <c r="V287" s="28"/>
      <c r="W287" s="28">
        <v>4</v>
      </c>
      <c r="X287" s="28" t="s">
        <v>104</v>
      </c>
      <c r="Y287" s="27" t="s">
        <v>2041</v>
      </c>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c r="BL287" s="13"/>
      <c r="BM287" s="13"/>
      <c r="BN287" s="13"/>
      <c r="BO287" s="13"/>
      <c r="BP287" s="13"/>
      <c r="BQ287" s="13"/>
      <c r="BR287" s="13"/>
      <c r="BS287" s="13"/>
      <c r="BT287" s="13"/>
      <c r="BU287" s="13"/>
      <c r="BV287" s="13"/>
      <c r="BW287" s="13"/>
      <c r="BX287" s="13"/>
      <c r="BY287" s="13"/>
      <c r="BZ287" s="13"/>
      <c r="CA287" s="13"/>
      <c r="CB287" s="13"/>
      <c r="CC287" s="13"/>
      <c r="CD287" s="13"/>
      <c r="CE287" s="13"/>
      <c r="CF287" s="13"/>
      <c r="CG287" s="13"/>
      <c r="CH287" s="13"/>
      <c r="CI287" s="13"/>
      <c r="CJ287" s="13"/>
      <c r="CK287" s="13"/>
      <c r="CL287" s="13"/>
      <c r="CM287" s="13"/>
      <c r="CN287" s="13"/>
      <c r="CO287" s="13"/>
      <c r="CP287" s="13"/>
      <c r="CQ287" s="13"/>
      <c r="CR287" s="13"/>
      <c r="CS287" s="13"/>
      <c r="CT287" s="13"/>
      <c r="CU287" s="13"/>
      <c r="CV287" s="13"/>
      <c r="CW287" s="13"/>
      <c r="CX287" s="13"/>
      <c r="CY287" s="13"/>
      <c r="CZ287" s="13"/>
      <c r="DA287" s="13"/>
      <c r="DB287" s="13"/>
      <c r="DC287" s="13"/>
      <c r="DD287" s="13"/>
      <c r="DE287" s="13"/>
      <c r="DF287" s="13"/>
      <c r="DG287" s="13"/>
      <c r="DH287" s="13"/>
      <c r="DI287" s="13"/>
      <c r="DJ287" s="13"/>
      <c r="DK287" s="13"/>
      <c r="DL287" s="13"/>
      <c r="DM287" s="13"/>
      <c r="DN287" s="13"/>
      <c r="DO287" s="13"/>
      <c r="DP287" s="13"/>
      <c r="DQ287" s="13"/>
      <c r="DR287" s="13"/>
      <c r="DS287" s="13"/>
      <c r="DT287" s="13"/>
      <c r="DU287" s="13"/>
    </row>
    <row r="288" spans="1:125" s="12" customFormat="1" ht="409.5">
      <c r="A288" s="27">
        <v>283</v>
      </c>
      <c r="B288" s="48" t="s">
        <v>603</v>
      </c>
      <c r="C288" s="28" t="s">
        <v>2042</v>
      </c>
      <c r="D288" s="45"/>
      <c r="E288" s="28" t="s">
        <v>2043</v>
      </c>
      <c r="F288" s="28" t="s">
        <v>2044</v>
      </c>
      <c r="G288" s="28" t="s">
        <v>248</v>
      </c>
      <c r="H288" s="28">
        <v>3</v>
      </c>
      <c r="I288" s="28"/>
      <c r="J288" s="28" t="s">
        <v>1743</v>
      </c>
      <c r="K288" s="28" t="s">
        <v>2045</v>
      </c>
      <c r="L288" s="46"/>
      <c r="M288" s="46" t="s">
        <v>1744</v>
      </c>
      <c r="N288" s="28" t="s">
        <v>2046</v>
      </c>
      <c r="O288" s="28"/>
      <c r="P288" s="28">
        <v>1</v>
      </c>
      <c r="Q288" s="28"/>
      <c r="R288" s="28" t="s">
        <v>2047</v>
      </c>
      <c r="S288" s="28" t="s">
        <v>613</v>
      </c>
      <c r="T288" s="28" t="s">
        <v>613</v>
      </c>
      <c r="U288" s="28" t="s">
        <v>1382</v>
      </c>
      <c r="V288" s="28"/>
      <c r="W288" s="28">
        <v>12</v>
      </c>
      <c r="X288" s="28" t="s">
        <v>232</v>
      </c>
      <c r="Y288" s="27" t="s">
        <v>105</v>
      </c>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c r="BL288" s="13"/>
      <c r="BM288" s="13"/>
      <c r="BN288" s="13"/>
      <c r="BO288" s="13"/>
      <c r="BP288" s="13"/>
      <c r="BQ288" s="13"/>
      <c r="BR288" s="13"/>
      <c r="BS288" s="13"/>
      <c r="BT288" s="13"/>
      <c r="BU288" s="13"/>
      <c r="BV288" s="13"/>
      <c r="BW288" s="13"/>
      <c r="BX288" s="13"/>
      <c r="BY288" s="13"/>
      <c r="BZ288" s="13"/>
      <c r="CA288" s="13"/>
      <c r="CB288" s="13"/>
      <c r="CC288" s="13"/>
      <c r="CD288" s="13"/>
      <c r="CE288" s="13"/>
      <c r="CF288" s="13"/>
      <c r="CG288" s="13"/>
      <c r="CH288" s="13"/>
      <c r="CI288" s="13"/>
      <c r="CJ288" s="13"/>
      <c r="CK288" s="13"/>
      <c r="CL288" s="13"/>
      <c r="CM288" s="13"/>
      <c r="CN288" s="13"/>
      <c r="CO288" s="13"/>
      <c r="CP288" s="13"/>
      <c r="CQ288" s="13"/>
      <c r="CR288" s="13"/>
      <c r="CS288" s="13"/>
      <c r="CT288" s="13"/>
      <c r="CU288" s="13"/>
      <c r="CV288" s="13"/>
      <c r="CW288" s="13"/>
      <c r="CX288" s="13"/>
      <c r="CY288" s="13"/>
      <c r="CZ288" s="13"/>
      <c r="DA288" s="13"/>
      <c r="DB288" s="13"/>
      <c r="DC288" s="13"/>
      <c r="DD288" s="13"/>
      <c r="DE288" s="13"/>
      <c r="DF288" s="13"/>
      <c r="DG288" s="13"/>
      <c r="DH288" s="13"/>
      <c r="DI288" s="13"/>
      <c r="DJ288" s="13"/>
      <c r="DK288" s="13"/>
      <c r="DL288" s="13"/>
      <c r="DM288" s="13"/>
      <c r="DN288" s="13"/>
      <c r="DO288" s="13"/>
      <c r="DP288" s="13"/>
      <c r="DQ288" s="13"/>
      <c r="DR288" s="13"/>
      <c r="DS288" s="13"/>
      <c r="DT288" s="13"/>
      <c r="DU288" s="13"/>
    </row>
  </sheetData>
  <autoFilter ref="A5:Y288"/>
  <mergeCells count="24">
    <mergeCell ref="P2:P4"/>
    <mergeCell ref="Q2:Q4"/>
    <mergeCell ref="E3:E4"/>
    <mergeCell ref="B2:B4"/>
    <mergeCell ref="C2:C4"/>
    <mergeCell ref="E2:M2"/>
    <mergeCell ref="N2:N4"/>
    <mergeCell ref="O2:O4"/>
    <mergeCell ref="A1:Y1"/>
    <mergeCell ref="F3:F4"/>
    <mergeCell ref="G3:H3"/>
    <mergeCell ref="I3:I4"/>
    <mergeCell ref="J3:K3"/>
    <mergeCell ref="L3:L4"/>
    <mergeCell ref="M3:M4"/>
    <mergeCell ref="R2:R4"/>
    <mergeCell ref="S2:S3"/>
    <mergeCell ref="T2:T4"/>
    <mergeCell ref="U2:V2"/>
    <mergeCell ref="W2:X4"/>
    <mergeCell ref="Y2:Y4"/>
    <mergeCell ref="U3:U4"/>
    <mergeCell ref="V3:V4"/>
    <mergeCell ref="A2:A4"/>
  </mergeCells>
  <conditionalFormatting sqref="C1:C2">
    <cfRule type="duplicateValues" dxfId="124" priority="140" stopIfTrue="1"/>
  </conditionalFormatting>
  <conditionalFormatting sqref="C6">
    <cfRule type="duplicateValues" dxfId="123" priority="139" stopIfTrue="1"/>
  </conditionalFormatting>
  <conditionalFormatting sqref="C7">
    <cfRule type="duplicateValues" dxfId="122" priority="137" stopIfTrue="1"/>
  </conditionalFormatting>
  <conditionalFormatting sqref="C8">
    <cfRule type="duplicateValues" dxfId="121" priority="136" stopIfTrue="1"/>
  </conditionalFormatting>
  <conditionalFormatting sqref="C10">
    <cfRule type="duplicateValues" dxfId="120" priority="135" stopIfTrue="1"/>
  </conditionalFormatting>
  <conditionalFormatting sqref="C125 C109 C79 C33 C31 C24 C7:C9 C16 C27 C86 C89:C92 C100 C118:C119 C121 C139 C141 C144">
    <cfRule type="duplicateValues" dxfId="119" priority="134" stopIfTrue="1"/>
  </conditionalFormatting>
  <conditionalFormatting sqref="C123 C80 C22 C10 C76 C129">
    <cfRule type="duplicateValues" dxfId="118" priority="133" stopIfTrue="1"/>
  </conditionalFormatting>
  <conditionalFormatting sqref="C123 C76 C22 C10 C80 C129">
    <cfRule type="duplicateValues" dxfId="117" priority="132" stopIfTrue="1"/>
  </conditionalFormatting>
  <conditionalFormatting sqref="C128 C104 C75 C56 C51 C48 C37 C25 C13 C19 C58:C60 C87 C111:C112 C117 C122 C126 C133 C136 C140">
    <cfRule type="duplicateValues" dxfId="116" priority="131" stopIfTrue="1"/>
  </conditionalFormatting>
  <conditionalFormatting sqref="C128 C104 C70 C56 C51 C48:C49 C37:C38 C34 C32 C25 C11:C13 C15 C19 C66 C58:C60 C77:C78 C73:C75 C82 C87 C95 C117 C110:C113 C122 C126 C136 C133 C140">
    <cfRule type="duplicateValues" dxfId="115" priority="130" stopIfTrue="1"/>
  </conditionalFormatting>
  <conditionalFormatting sqref="C9">
    <cfRule type="duplicateValues" dxfId="114" priority="129" stopIfTrue="1"/>
  </conditionalFormatting>
  <conditionalFormatting sqref="C19">
    <cfRule type="duplicateValues" dxfId="113" priority="128" stopIfTrue="1"/>
  </conditionalFormatting>
  <conditionalFormatting sqref="C85 C17">
    <cfRule type="duplicateValues" dxfId="112" priority="127" stopIfTrue="1"/>
  </conditionalFormatting>
  <conditionalFormatting sqref="C18">
    <cfRule type="duplicateValues" dxfId="111" priority="126" stopIfTrue="1"/>
  </conditionalFormatting>
  <conditionalFormatting sqref="C124 C98:C99 C26 C20">
    <cfRule type="duplicateValues" dxfId="110" priority="125" stopIfTrue="1"/>
  </conditionalFormatting>
  <conditionalFormatting sqref="C148 C72 C39:C40 C35 C21 C29">
    <cfRule type="duplicateValues" dxfId="109" priority="124" stopIfTrue="1"/>
  </conditionalFormatting>
  <conditionalFormatting sqref="C142 C28">
    <cfRule type="duplicateValues" dxfId="108" priority="123" stopIfTrue="1"/>
  </conditionalFormatting>
  <conditionalFormatting sqref="C142 C108 C28">
    <cfRule type="duplicateValues" dxfId="107" priority="122" stopIfTrue="1"/>
  </conditionalFormatting>
  <conditionalFormatting sqref="C30">
    <cfRule type="duplicateValues" dxfId="106" priority="121" stopIfTrue="1"/>
  </conditionalFormatting>
  <conditionalFormatting sqref="C48">
    <cfRule type="duplicateValues" dxfId="105" priority="120" stopIfTrue="1"/>
  </conditionalFormatting>
  <conditionalFormatting sqref="C47">
    <cfRule type="duplicateValues" dxfId="104" priority="119" stopIfTrue="1"/>
  </conditionalFormatting>
  <conditionalFormatting sqref="C38">
    <cfRule type="duplicateValues" dxfId="103" priority="118" stopIfTrue="1"/>
  </conditionalFormatting>
  <conditionalFormatting sqref="C39">
    <cfRule type="duplicateValues" dxfId="102" priority="117" stopIfTrue="1"/>
  </conditionalFormatting>
  <conditionalFormatting sqref="C41">
    <cfRule type="duplicateValues" dxfId="101" priority="116" stopIfTrue="1"/>
  </conditionalFormatting>
  <conditionalFormatting sqref="C40">
    <cfRule type="duplicateValues" dxfId="100" priority="115" stopIfTrue="1"/>
  </conditionalFormatting>
  <conditionalFormatting sqref="C130 C132">
    <cfRule type="duplicateValues" dxfId="99" priority="114" stopIfTrue="1"/>
  </conditionalFormatting>
  <conditionalFormatting sqref="C44">
    <cfRule type="duplicateValues" dxfId="98" priority="113" stopIfTrue="1"/>
  </conditionalFormatting>
  <conditionalFormatting sqref="C67 C47">
    <cfRule type="duplicateValues" dxfId="97" priority="112" stopIfTrue="1"/>
  </conditionalFormatting>
  <conditionalFormatting sqref="C146 C42:C43">
    <cfRule type="duplicateValues" dxfId="96" priority="111" stopIfTrue="1"/>
  </conditionalFormatting>
  <conditionalFormatting sqref="C45">
    <cfRule type="duplicateValues" dxfId="95" priority="110" stopIfTrue="1"/>
  </conditionalFormatting>
  <conditionalFormatting sqref="C46">
    <cfRule type="duplicateValues" dxfId="94" priority="109" stopIfTrue="1"/>
  </conditionalFormatting>
  <conditionalFormatting sqref="C127 C55">
    <cfRule type="duplicateValues" dxfId="93" priority="108" stopIfTrue="1"/>
  </conditionalFormatting>
  <conditionalFormatting sqref="C133 C117 C75 C56 C58:C60 C122">
    <cfRule type="duplicateValues" dxfId="92" priority="105" stopIfTrue="1"/>
  </conditionalFormatting>
  <conditionalFormatting sqref="C58">
    <cfRule type="duplicateValues" dxfId="91" priority="104" stopIfTrue="1"/>
  </conditionalFormatting>
  <conditionalFormatting sqref="C57">
    <cfRule type="duplicateValues" dxfId="90" priority="103" stopIfTrue="1"/>
  </conditionalFormatting>
  <conditionalFormatting sqref="C133 C117 C59:C60">
    <cfRule type="duplicateValues" dxfId="89" priority="102" stopIfTrue="1"/>
  </conditionalFormatting>
  <conditionalFormatting sqref="C59">
    <cfRule type="duplicateValues" dxfId="88" priority="101" stopIfTrue="1"/>
  </conditionalFormatting>
  <conditionalFormatting sqref="C60">
    <cfRule type="duplicateValues" dxfId="87" priority="100" stopIfTrue="1"/>
  </conditionalFormatting>
  <conditionalFormatting sqref="C67">
    <cfRule type="duplicateValues" dxfId="86" priority="99" stopIfTrue="1"/>
  </conditionalFormatting>
  <conditionalFormatting sqref="E63">
    <cfRule type="duplicateValues" dxfId="85" priority="98" stopIfTrue="1"/>
  </conditionalFormatting>
  <conditionalFormatting sqref="C71 C62">
    <cfRule type="duplicateValues" dxfId="84" priority="97" stopIfTrue="1"/>
  </conditionalFormatting>
  <conditionalFormatting sqref="C133 C117 C60">
    <cfRule type="duplicateValues" dxfId="83" priority="96" stopIfTrue="1"/>
  </conditionalFormatting>
  <conditionalFormatting sqref="C66">
    <cfRule type="duplicateValues" dxfId="82" priority="95" stopIfTrue="1"/>
  </conditionalFormatting>
  <conditionalFormatting sqref="C101:C102 C68">
    <cfRule type="duplicateValues" dxfId="81" priority="94" stopIfTrue="1"/>
  </conditionalFormatting>
  <conditionalFormatting sqref="C68">
    <cfRule type="duplicateValues" dxfId="80" priority="93" stopIfTrue="1"/>
  </conditionalFormatting>
  <conditionalFormatting sqref="C69">
    <cfRule type="duplicateValues" dxfId="79" priority="92" stopIfTrue="1"/>
  </conditionalFormatting>
  <conditionalFormatting sqref="C81">
    <cfRule type="duplicateValues" dxfId="78" priority="91" stopIfTrue="1"/>
  </conditionalFormatting>
  <conditionalFormatting sqref="C75">
    <cfRule type="duplicateValues" dxfId="77" priority="90" stopIfTrue="1"/>
  </conditionalFormatting>
  <conditionalFormatting sqref="C73:C74">
    <cfRule type="duplicateValues" dxfId="76" priority="89" stopIfTrue="1"/>
  </conditionalFormatting>
  <conditionalFormatting sqref="C138 C105:C106 C81 C94">
    <cfRule type="duplicateValues" dxfId="75" priority="88" stopIfTrue="1"/>
  </conditionalFormatting>
  <conditionalFormatting sqref="C84">
    <cfRule type="duplicateValues" dxfId="74" priority="87" stopIfTrue="1"/>
  </conditionalFormatting>
  <conditionalFormatting sqref="C85">
    <cfRule type="duplicateValues" dxfId="73" priority="86" stopIfTrue="1"/>
  </conditionalFormatting>
  <conditionalFormatting sqref="C135 C88">
    <cfRule type="duplicateValues" dxfId="72" priority="85" stopIfTrue="1"/>
  </conditionalFormatting>
  <conditionalFormatting sqref="C95">
    <cfRule type="duplicateValues" dxfId="71" priority="84" stopIfTrue="1"/>
  </conditionalFormatting>
  <conditionalFormatting sqref="C101:C102">
    <cfRule type="duplicateValues" dxfId="70" priority="83" stopIfTrue="1"/>
  </conditionalFormatting>
  <conditionalFormatting sqref="C103 C97">
    <cfRule type="duplicateValues" dxfId="69" priority="82" stopIfTrue="1"/>
  </conditionalFormatting>
  <conditionalFormatting sqref="C138 C105:C106 C94">
    <cfRule type="duplicateValues" dxfId="68" priority="81" stopIfTrue="1"/>
  </conditionalFormatting>
  <conditionalFormatting sqref="C96">
    <cfRule type="duplicateValues" dxfId="67" priority="80" stopIfTrue="1"/>
  </conditionalFormatting>
  <conditionalFormatting sqref="C104">
    <cfRule type="duplicateValues" dxfId="66" priority="79" stopIfTrue="1"/>
  </conditionalFormatting>
  <conditionalFormatting sqref="C105:C106">
    <cfRule type="duplicateValues" dxfId="65" priority="78" stopIfTrue="1"/>
  </conditionalFormatting>
  <conditionalFormatting sqref="C109">
    <cfRule type="duplicateValues" dxfId="64" priority="77" stopIfTrue="1"/>
  </conditionalFormatting>
  <conditionalFormatting sqref="C111">
    <cfRule type="duplicateValues" dxfId="63" priority="76" stopIfTrue="1"/>
  </conditionalFormatting>
  <conditionalFormatting sqref="C110">
    <cfRule type="duplicateValues" dxfId="62" priority="75" stopIfTrue="1"/>
  </conditionalFormatting>
  <conditionalFormatting sqref="C112">
    <cfRule type="duplicateValues" dxfId="61" priority="74" stopIfTrue="1"/>
  </conditionalFormatting>
  <conditionalFormatting sqref="C133 C117">
    <cfRule type="duplicateValues" dxfId="60" priority="73" stopIfTrue="1"/>
  </conditionalFormatting>
  <conditionalFormatting sqref="C117">
    <cfRule type="duplicateValues" dxfId="59" priority="72" stopIfTrue="1"/>
  </conditionalFormatting>
  <conditionalFormatting sqref="C113">
    <cfRule type="duplicateValues" dxfId="58" priority="71" stopIfTrue="1"/>
  </conditionalFormatting>
  <conditionalFormatting sqref="C114">
    <cfRule type="duplicateValues" dxfId="57" priority="70" stopIfTrue="1"/>
  </conditionalFormatting>
  <conditionalFormatting sqref="C115">
    <cfRule type="duplicateValues" dxfId="56" priority="69" stopIfTrue="1"/>
  </conditionalFormatting>
  <conditionalFormatting sqref="C116">
    <cfRule type="duplicateValues" dxfId="55" priority="68" stopIfTrue="1"/>
  </conditionalFormatting>
  <conditionalFormatting sqref="C120">
    <cfRule type="duplicateValues" dxfId="54" priority="67" stopIfTrue="1"/>
  </conditionalFormatting>
  <conditionalFormatting sqref="E120">
    <cfRule type="duplicateValues" dxfId="53" priority="66" stopIfTrue="1"/>
  </conditionalFormatting>
  <conditionalFormatting sqref="C123">
    <cfRule type="duplicateValues" dxfId="52" priority="65" stopIfTrue="1"/>
  </conditionalFormatting>
  <conditionalFormatting sqref="C125">
    <cfRule type="duplicateValues" dxfId="51" priority="64" stopIfTrue="1"/>
  </conditionalFormatting>
  <conditionalFormatting sqref="C131">
    <cfRule type="duplicateValues" dxfId="50" priority="63" stopIfTrue="1"/>
  </conditionalFormatting>
  <conditionalFormatting sqref="C133">
    <cfRule type="duplicateValues" dxfId="49" priority="62" stopIfTrue="1"/>
  </conditionalFormatting>
  <conditionalFormatting sqref="C138">
    <cfRule type="duplicateValues" dxfId="48" priority="61" stopIfTrue="1"/>
  </conditionalFormatting>
  <conditionalFormatting sqref="C134">
    <cfRule type="duplicateValues" dxfId="47" priority="60" stopIfTrue="1"/>
  </conditionalFormatting>
  <conditionalFormatting sqref="C137">
    <cfRule type="duplicateValues" dxfId="46" priority="59" stopIfTrue="1"/>
  </conditionalFormatting>
  <conditionalFormatting sqref="C141">
    <cfRule type="duplicateValues" dxfId="45" priority="58" stopIfTrue="1"/>
  </conditionalFormatting>
  <conditionalFormatting sqref="C148">
    <cfRule type="duplicateValues" dxfId="44" priority="57" stopIfTrue="1"/>
  </conditionalFormatting>
  <conditionalFormatting sqref="C145">
    <cfRule type="duplicateValues" dxfId="43" priority="56" stopIfTrue="1"/>
  </conditionalFormatting>
  <conditionalFormatting sqref="C143">
    <cfRule type="duplicateValues" dxfId="42" priority="55" stopIfTrue="1"/>
  </conditionalFormatting>
  <conditionalFormatting sqref="C144">
    <cfRule type="duplicateValues" dxfId="41" priority="54" stopIfTrue="1"/>
  </conditionalFormatting>
  <conditionalFormatting sqref="C149:C157">
    <cfRule type="duplicateValues" dxfId="40" priority="53" stopIfTrue="1"/>
  </conditionalFormatting>
  <conditionalFormatting sqref="C149">
    <cfRule type="duplicateValues" dxfId="39" priority="52" stopIfTrue="1"/>
  </conditionalFormatting>
  <conditionalFormatting sqref="C150">
    <cfRule type="duplicateValues" dxfId="38" priority="51" stopIfTrue="1"/>
  </conditionalFormatting>
  <conditionalFormatting sqref="C151">
    <cfRule type="duplicateValues" dxfId="37" priority="50" stopIfTrue="1"/>
  </conditionalFormatting>
  <conditionalFormatting sqref="C152">
    <cfRule type="duplicateValues" dxfId="36" priority="49" stopIfTrue="1"/>
  </conditionalFormatting>
  <conditionalFormatting sqref="C153">
    <cfRule type="duplicateValues" dxfId="35" priority="48" stopIfTrue="1"/>
  </conditionalFormatting>
  <conditionalFormatting sqref="C154:C155">
    <cfRule type="duplicateValues" dxfId="34" priority="47" stopIfTrue="1"/>
  </conditionalFormatting>
  <conditionalFormatting sqref="C162">
    <cfRule type="duplicateValues" dxfId="33" priority="46" stopIfTrue="1"/>
  </conditionalFormatting>
  <conditionalFormatting sqref="C163">
    <cfRule type="duplicateValues" dxfId="32" priority="45" stopIfTrue="1"/>
  </conditionalFormatting>
  <conditionalFormatting sqref="C168">
    <cfRule type="duplicateValues" dxfId="31" priority="41" stopIfTrue="1"/>
  </conditionalFormatting>
  <conditionalFormatting sqref="C170">
    <cfRule type="duplicateValues" dxfId="30" priority="38"/>
  </conditionalFormatting>
  <conditionalFormatting sqref="C171">
    <cfRule type="duplicateValues" dxfId="29" priority="37"/>
  </conditionalFormatting>
  <conditionalFormatting sqref="C172">
    <cfRule type="duplicateValues" dxfId="28" priority="36"/>
  </conditionalFormatting>
  <conditionalFormatting sqref="C173">
    <cfRule type="duplicateValues" dxfId="27" priority="33"/>
  </conditionalFormatting>
  <conditionalFormatting sqref="C174">
    <cfRule type="duplicateValues" dxfId="26" priority="32"/>
  </conditionalFormatting>
  <conditionalFormatting sqref="C175">
    <cfRule type="duplicateValues" dxfId="25" priority="31"/>
  </conditionalFormatting>
  <conditionalFormatting sqref="C176">
    <cfRule type="duplicateValues" dxfId="24" priority="30" stopIfTrue="1"/>
  </conditionalFormatting>
  <conditionalFormatting sqref="C180:C182">
    <cfRule type="duplicateValues" dxfId="23" priority="29"/>
  </conditionalFormatting>
  <conditionalFormatting sqref="C177">
    <cfRule type="duplicateValues" dxfId="22" priority="27"/>
  </conditionalFormatting>
  <conditionalFormatting sqref="C178">
    <cfRule type="duplicateValues" dxfId="21" priority="26"/>
  </conditionalFormatting>
  <conditionalFormatting sqref="C179">
    <cfRule type="duplicateValues" dxfId="20" priority="25"/>
  </conditionalFormatting>
  <conditionalFormatting sqref="C180">
    <cfRule type="duplicateValues" dxfId="19" priority="24"/>
  </conditionalFormatting>
  <conditionalFormatting sqref="C181:C182">
    <cfRule type="duplicateValues" dxfId="18" priority="22"/>
  </conditionalFormatting>
  <conditionalFormatting sqref="C182">
    <cfRule type="duplicateValues" dxfId="17" priority="21"/>
  </conditionalFormatting>
  <conditionalFormatting sqref="G182">
    <cfRule type="duplicateValues" dxfId="16" priority="20"/>
  </conditionalFormatting>
  <conditionalFormatting sqref="C183">
    <cfRule type="duplicateValues" dxfId="15" priority="19"/>
  </conditionalFormatting>
  <conditionalFormatting sqref="C186">
    <cfRule type="duplicateValues" dxfId="14" priority="14" stopIfTrue="1"/>
  </conditionalFormatting>
  <conditionalFormatting sqref="C187">
    <cfRule type="duplicateValues" dxfId="13" priority="13" stopIfTrue="1"/>
  </conditionalFormatting>
  <conditionalFormatting sqref="C210">
    <cfRule type="duplicateValues" dxfId="12" priority="10" stopIfTrue="1"/>
  </conditionalFormatting>
  <conditionalFormatting sqref="C213">
    <cfRule type="duplicateValues" dxfId="11" priority="9" stopIfTrue="1"/>
  </conditionalFormatting>
  <conditionalFormatting sqref="C214">
    <cfRule type="duplicateValues" dxfId="10" priority="8" stopIfTrue="1"/>
  </conditionalFormatting>
  <conditionalFormatting sqref="C217">
    <cfRule type="duplicateValues" dxfId="9" priority="7" stopIfTrue="1"/>
  </conditionalFormatting>
  <conditionalFormatting sqref="C164">
    <cfRule type="duplicateValues" dxfId="8" priority="6" stopIfTrue="1"/>
  </conditionalFormatting>
  <conditionalFormatting sqref="C271">
    <cfRule type="duplicateValues" dxfId="7" priority="5" stopIfTrue="1"/>
  </conditionalFormatting>
  <conditionalFormatting sqref="C273">
    <cfRule type="duplicateValues" dxfId="6" priority="3" stopIfTrue="1"/>
  </conditionalFormatting>
  <conditionalFormatting sqref="C50">
    <cfRule type="duplicateValues" dxfId="5" priority="1211" stopIfTrue="1"/>
  </conditionalFormatting>
  <conditionalFormatting sqref="E50">
    <cfRule type="duplicateValues" dxfId="4" priority="1212" stopIfTrue="1"/>
  </conditionalFormatting>
  <conditionalFormatting sqref="C164:C167">
    <cfRule type="duplicateValues" dxfId="3" priority="2216" stopIfTrue="1"/>
  </conditionalFormatting>
  <conditionalFormatting sqref="C6:C168">
    <cfRule type="duplicateValues" dxfId="2" priority="2219" stopIfTrue="1"/>
  </conditionalFormatting>
  <conditionalFormatting sqref="C169">
    <cfRule type="duplicateValues" dxfId="1" priority="2831"/>
  </conditionalFormatting>
  <conditionalFormatting sqref="C272">
    <cfRule type="duplicateValues" dxfId="0" priority="3055" stopIfTrue="1"/>
  </conditionalFormatting>
  <dataValidations disablePrompts="1" count="9">
    <dataValidation type="list" allowBlank="1" showInputMessage="1" showErrorMessage="1" sqref="P285:P288 P185:P281 P1:P183">
      <formula1>место</formula1>
    </dataValidation>
    <dataValidation type="list" allowBlank="1" showInputMessage="1" showErrorMessage="1" sqref="B285 B287:B288 B262:B283 B248:B256 B243 B218:B241 B216 B207:B212 B185:B204 B183 B176:B181 B6:B171 B1 B258">
      <formula1>центр</formula1>
    </dataValidation>
    <dataValidation type="list" allowBlank="1" showInputMessage="1" showErrorMessage="1" sqref="U287:U288 U241 U218 U194:U202 U190:U192 U185:U188 U224:U229 U237:V239 U245:U246 U257 U264 U270 U275:U281">
      <formula1>источник</formula1>
    </dataValidation>
    <dataValidation type="list" allowBlank="1" showInputMessage="1" showErrorMessage="1" sqref="W288:X288 W262:W264 W248:W256 X246:X247 W241:X241 W240 W216:W231 W207:W209 W194:W202 W189:W192 W183:W187 W6:W41 W266:W287 W44:W129 W133:W145 W131 W147:W169 W204 W235:W236 W258 W2:W4">
      <formula1>приоритеты</formula1>
    </dataValidation>
    <dataValidation type="list" allowBlank="1" showInputMessage="1" showErrorMessage="1" sqref="Y285:Y287 Y248:Y249 Y243 Y215:Y240 Y206:Y210 Y194:Y203 Y173:Y192 Y6:Y168 Y270:Y281 Y264:Y265">
      <formula1>приоритетность</formula1>
    </dataValidation>
    <dataValidation type="list" allowBlank="1" showInputMessage="1" showErrorMessage="1" sqref="F248:F249 F240 F232:F236 F208:F212 F195:F200 F170:F171 F109 F118:F119 F121 F64:F65 F36 F31 F16 F6:F9 F27 F23:F24 F33 F100 F89:F92 F86 F79 F144 F141 F139 F125 F225:F229 F271:F274">
      <formula1>жд</formula1>
    </dataValidation>
    <dataValidation type="list" allowBlank="1" showInputMessage="1" showErrorMessage="1" sqref="U262:U263 U240 U230:U236 U219:U223 U207:U212 U58:U65 U67:U72 U6:U34 U36:U48 U50 U52:U56 U78:U184 U74:U75 U204 U251:U256 U258 U266:U269 U271:U274">
      <formula1>источник_жд</formula1>
    </dataValidation>
    <dataValidation type="list" allowBlank="1" showInputMessage="1" showErrorMessage="1" sqref="B244:B246">
      <formula1>цфто</formula1>
    </dataValidation>
    <dataValidation type="list" allowBlank="1" showInputMessage="1" showErrorMessage="1" sqref="E1 G1:M1">
      <formula1>титул</formula1>
    </dataValidation>
  </dataValidations>
  <pageMargins left="0.7" right="0.7" top="0.75" bottom="0.75" header="0.3" footer="0.3"/>
  <pageSetup paperSize="9" scale="15" orientation="portrait" r:id="rId1"/>
  <drawing r:id="rId2"/>
  <legacyDrawing r:id="rId3"/>
  <oleObjects>
    <mc:AlternateContent xmlns:mc="http://schemas.openxmlformats.org/markup-compatibility/2006">
      <mc:Choice Requires="x14">
        <oleObject progId="Equation.DSMT4" shapeId="1025" r:id="rId4">
          <objectPr defaultSize="0" autoPict="0" r:id="rId5">
            <anchor moveWithCells="1" sizeWithCells="1">
              <from>
                <xdr:col>12</xdr:col>
                <xdr:colOff>9525</xdr:colOff>
                <xdr:row>150</xdr:row>
                <xdr:rowOff>0</xdr:rowOff>
              </from>
              <to>
                <xdr:col>12</xdr:col>
                <xdr:colOff>1285875</xdr:colOff>
                <xdr:row>150</xdr:row>
                <xdr:rowOff>0</xdr:rowOff>
              </to>
            </anchor>
          </objectPr>
        </oleObject>
      </mc:Choice>
      <mc:Fallback>
        <oleObject progId="Equation.DSMT4" shapeId="1025" r:id="rId4"/>
      </mc:Fallback>
    </mc:AlternateContent>
    <mc:AlternateContent xmlns:mc="http://schemas.openxmlformats.org/markup-compatibility/2006">
      <mc:Choice Requires="x14">
        <oleObject progId="Equation.DSMT4" shapeId="1026" r:id="rId6">
          <objectPr defaultSize="0" autoPict="0" r:id="rId7">
            <anchor moveWithCells="1" sizeWithCells="1">
              <from>
                <xdr:col>12</xdr:col>
                <xdr:colOff>104775</xdr:colOff>
                <xdr:row>150</xdr:row>
                <xdr:rowOff>0</xdr:rowOff>
              </from>
              <to>
                <xdr:col>12</xdr:col>
                <xdr:colOff>1200150</xdr:colOff>
                <xdr:row>150</xdr:row>
                <xdr:rowOff>0</xdr:rowOff>
              </to>
            </anchor>
          </objectPr>
        </oleObject>
      </mc:Choice>
      <mc:Fallback>
        <oleObject progId="Equation.DSMT4" shapeId="1026" r:id="rId6"/>
      </mc:Fallback>
    </mc:AlternateContent>
    <mc:AlternateContent xmlns:mc="http://schemas.openxmlformats.org/markup-compatibility/2006">
      <mc:Choice Requires="x14">
        <oleObject progId="Equation.DSMT4" shapeId="1027" r:id="rId8">
          <objectPr defaultSize="0" autoPict="0" r:id="rId5">
            <anchor moveWithCells="1" sizeWithCells="1">
              <from>
                <xdr:col>12</xdr:col>
                <xdr:colOff>9525</xdr:colOff>
                <xdr:row>153</xdr:row>
                <xdr:rowOff>0</xdr:rowOff>
              </from>
              <to>
                <xdr:col>12</xdr:col>
                <xdr:colOff>1285875</xdr:colOff>
                <xdr:row>153</xdr:row>
                <xdr:rowOff>0</xdr:rowOff>
              </to>
            </anchor>
          </objectPr>
        </oleObject>
      </mc:Choice>
      <mc:Fallback>
        <oleObject progId="Equation.DSMT4" shapeId="1027" r:id="rId8"/>
      </mc:Fallback>
    </mc:AlternateContent>
    <mc:AlternateContent xmlns:mc="http://schemas.openxmlformats.org/markup-compatibility/2006">
      <mc:Choice Requires="x14">
        <oleObject progId="Equation.DSMT4" shapeId="1028" r:id="rId9">
          <objectPr defaultSize="0" autoPict="0" r:id="rId7">
            <anchor moveWithCells="1" sizeWithCells="1">
              <from>
                <xdr:col>12</xdr:col>
                <xdr:colOff>104775</xdr:colOff>
                <xdr:row>153</xdr:row>
                <xdr:rowOff>0</xdr:rowOff>
              </from>
              <to>
                <xdr:col>12</xdr:col>
                <xdr:colOff>1200150</xdr:colOff>
                <xdr:row>153</xdr:row>
                <xdr:rowOff>0</xdr:rowOff>
              </to>
            </anchor>
          </objectPr>
        </oleObject>
      </mc:Choice>
      <mc:Fallback>
        <oleObject progId="Equation.DSMT4" shapeId="1028" r:id="rId9"/>
      </mc:Fallback>
    </mc:AlternateContent>
    <mc:AlternateContent xmlns:mc="http://schemas.openxmlformats.org/markup-compatibility/2006">
      <mc:Choice Requires="x14">
        <oleObject progId="Equation.DSMT4" shapeId="1029" r:id="rId10">
          <objectPr defaultSize="0" autoPict="0" r:id="rId5">
            <anchor moveWithCells="1" sizeWithCells="1">
              <from>
                <xdr:col>12</xdr:col>
                <xdr:colOff>9525</xdr:colOff>
                <xdr:row>163</xdr:row>
                <xdr:rowOff>0</xdr:rowOff>
              </from>
              <to>
                <xdr:col>12</xdr:col>
                <xdr:colOff>1285875</xdr:colOff>
                <xdr:row>163</xdr:row>
                <xdr:rowOff>0</xdr:rowOff>
              </to>
            </anchor>
          </objectPr>
        </oleObject>
      </mc:Choice>
      <mc:Fallback>
        <oleObject progId="Equation.DSMT4" shapeId="1029" r:id="rId10"/>
      </mc:Fallback>
    </mc:AlternateContent>
    <mc:AlternateContent xmlns:mc="http://schemas.openxmlformats.org/markup-compatibility/2006">
      <mc:Choice Requires="x14">
        <oleObject progId="Equation.DSMT4" shapeId="1030" r:id="rId11">
          <objectPr defaultSize="0" autoPict="0" r:id="rId7">
            <anchor moveWithCells="1" sizeWithCells="1">
              <from>
                <xdr:col>12</xdr:col>
                <xdr:colOff>104775</xdr:colOff>
                <xdr:row>163</xdr:row>
                <xdr:rowOff>0</xdr:rowOff>
              </from>
              <to>
                <xdr:col>12</xdr:col>
                <xdr:colOff>1200150</xdr:colOff>
                <xdr:row>163</xdr:row>
                <xdr:rowOff>0</xdr:rowOff>
              </to>
            </anchor>
          </objectPr>
        </oleObject>
      </mc:Choice>
      <mc:Fallback>
        <oleObject progId="Equation.DSMT4" shapeId="1030" r:id="rId11"/>
      </mc:Fallback>
    </mc:AlternateContent>
    <mc:AlternateContent xmlns:mc="http://schemas.openxmlformats.org/markup-compatibility/2006">
      <mc:Choice Requires="x14">
        <oleObject progId="Equation.DSMT4" shapeId="1031" r:id="rId12">
          <objectPr defaultSize="0" autoPict="0" r:id="rId5">
            <anchor moveWithCells="1" sizeWithCells="1">
              <from>
                <xdr:col>12</xdr:col>
                <xdr:colOff>9525</xdr:colOff>
                <xdr:row>189</xdr:row>
                <xdr:rowOff>19050</xdr:rowOff>
              </from>
              <to>
                <xdr:col>12</xdr:col>
                <xdr:colOff>1285875</xdr:colOff>
                <xdr:row>189</xdr:row>
                <xdr:rowOff>19050</xdr:rowOff>
              </to>
            </anchor>
          </objectPr>
        </oleObject>
      </mc:Choice>
      <mc:Fallback>
        <oleObject progId="Equation.DSMT4" shapeId="1031" r:id="rId12"/>
      </mc:Fallback>
    </mc:AlternateContent>
    <mc:AlternateContent xmlns:mc="http://schemas.openxmlformats.org/markup-compatibility/2006">
      <mc:Choice Requires="x14">
        <oleObject progId="Equation.DSMT4" shapeId="1032" r:id="rId13">
          <objectPr defaultSize="0" autoPict="0" r:id="rId5">
            <anchor moveWithCells="1" sizeWithCells="1">
              <from>
                <xdr:col>12</xdr:col>
                <xdr:colOff>419100</xdr:colOff>
                <xdr:row>189</xdr:row>
                <xdr:rowOff>19050</xdr:rowOff>
              </from>
              <to>
                <xdr:col>12</xdr:col>
                <xdr:colOff>1381125</xdr:colOff>
                <xdr:row>189</xdr:row>
                <xdr:rowOff>19050</xdr:rowOff>
              </to>
            </anchor>
          </objectPr>
        </oleObject>
      </mc:Choice>
      <mc:Fallback>
        <oleObject progId="Equation.DSMT4" shapeId="1032" r:id="rId13"/>
      </mc:Fallback>
    </mc:AlternateContent>
    <mc:AlternateContent xmlns:mc="http://schemas.openxmlformats.org/markup-compatibility/2006">
      <mc:Choice Requires="x14">
        <oleObject progId="Equation.DSMT4" shapeId="1033" r:id="rId14">
          <objectPr defaultSize="0" autoPict="0" r:id="rId15">
            <anchor moveWithCells="1" sizeWithCells="1">
              <from>
                <xdr:col>12</xdr:col>
                <xdr:colOff>85725</xdr:colOff>
                <xdr:row>188</xdr:row>
                <xdr:rowOff>1190625</xdr:rowOff>
              </from>
              <to>
                <xdr:col>12</xdr:col>
                <xdr:colOff>1381125</xdr:colOff>
                <xdr:row>188</xdr:row>
                <xdr:rowOff>1676400</xdr:rowOff>
              </to>
            </anchor>
          </objectPr>
        </oleObject>
      </mc:Choice>
      <mc:Fallback>
        <oleObject progId="Equation.DSMT4" shapeId="1033" r:id="rId1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 запросов 2022</vt:lpstr>
      <vt:lpstr>источник2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DCNTI_NaumkinDA</dc:creator>
  <cp:lastModifiedBy>User</cp:lastModifiedBy>
  <cp:lastPrinted>2022-08-01T13:56:03Z</cp:lastPrinted>
  <dcterms:created xsi:type="dcterms:W3CDTF">2022-07-05T11:42:08Z</dcterms:created>
  <dcterms:modified xsi:type="dcterms:W3CDTF">2022-08-04T11:33:49Z</dcterms:modified>
</cp:coreProperties>
</file>